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6"/>
  <c r="G6"/>
  <c r="H6"/>
  <c r="H29"/>
  <c r="H7"/>
  <c r="H75"/>
  <c r="H67"/>
  <c r="H114"/>
  <c r="H113"/>
  <c r="H112" s="1"/>
  <c r="H111" s="1"/>
  <c r="H109"/>
  <c r="H108" s="1"/>
  <c r="H107" s="1"/>
  <c r="H106" s="1"/>
  <c r="H104"/>
  <c r="H103"/>
  <c r="H102" s="1"/>
  <c r="H100"/>
  <c r="H99"/>
  <c r="H98" s="1"/>
  <c r="H95"/>
  <c r="H94"/>
  <c r="H92"/>
  <c r="H91"/>
  <c r="H89"/>
  <c r="H88"/>
  <c r="H86"/>
  <c r="H85" s="1"/>
  <c r="H83"/>
  <c r="H82"/>
  <c r="H80"/>
  <c r="H79"/>
  <c r="H77"/>
  <c r="H76" s="1"/>
  <c r="H73"/>
  <c r="H72"/>
  <c r="H70"/>
  <c r="H69"/>
  <c r="H58"/>
  <c r="H63"/>
  <c r="H64"/>
  <c r="H61"/>
  <c r="H60"/>
  <c r="H59" s="1"/>
  <c r="H54"/>
  <c r="H50"/>
  <c r="H49"/>
  <c r="H43"/>
  <c r="H44"/>
  <c r="H42"/>
  <c r="H39"/>
  <c r="H37"/>
  <c r="H36" s="1"/>
  <c r="H34"/>
  <c r="H33" s="1"/>
  <c r="H31"/>
  <c r="H30" s="1"/>
  <c r="H26"/>
  <c r="H25"/>
  <c r="H22"/>
  <c r="H21" s="1"/>
  <c r="H19"/>
  <c r="H18"/>
  <c r="H17" s="1"/>
  <c r="H8"/>
  <c r="H14"/>
  <c r="H9"/>
  <c r="H116" l="1"/>
  <c r="H97"/>
  <c r="H68"/>
</calcChain>
</file>

<file path=xl/sharedStrings.xml><?xml version="1.0" encoding="utf-8"?>
<sst xmlns="http://schemas.openxmlformats.org/spreadsheetml/2006/main" count="688" uniqueCount="138">
  <si>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</si>
  <si>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</si>
  <si>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</si>
  <si>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</si>
  <si>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</si>
  <si>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</si>
  <si>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</si>
  <si>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</si>
  <si>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</si>
  <si>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</si>
  <si>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</si>
  <si>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</si>
  <si>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</si>
  <si>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</si>
  <si>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</si>
  <si>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</si>
  <si>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</si>
  <si>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</si>
  <si>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</si>
  <si>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</si>
  <si>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</si>
  <si>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</si>
  <si>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</si>
  <si>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</si>
  <si>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</si>
  <si>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</si>
  <si>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</si>
  <si>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</si>
  <si>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</si>
  <si>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</si>
  <si>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</si>
  <si>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</si>
  <si>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</si>
  <si>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</si>
  <si>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</si>
  <si>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</si>
  <si>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</si>
  <si>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01 4 11 80020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</si>
  <si>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</si>
  <si>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</si>
  <si>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</si>
  <si>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</si>
  <si>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</si>
  <si>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</si>
  <si>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</si>
  <si>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</si>
  <si>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</si>
  <si>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</si>
  <si>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70 0 00 80060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</si>
  <si>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</si>
  <si>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</si>
  <si>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</si>
  <si>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</si>
  <si>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</si>
  <si>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</si>
  <si>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</si>
  <si>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</si>
  <si>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</si>
  <si>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</si>
  <si>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</si>
  <si>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01 4 03 80930</t>
  </si>
  <si>
    <t>Развитие информационного общества и формирование электронного правительства</t>
  </si>
  <si>
    <t>01 4 03 83230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</si>
  <si>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</si>
  <si>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01 4 04 84210</t>
  </si>
  <si>
    <t>Членские взносы некоммерческим организациям</t>
  </si>
  <si>
    <t>01 4 09 81410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</si>
  <si>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</si>
  <si>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</si>
  <si>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</si>
  <si>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</si>
  <si>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</si>
  <si>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</si>
  <si>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</si>
  <si>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01 4 05 51180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</si>
  <si>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</si>
  <si>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</si>
  <si>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</si>
  <si>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</si>
  <si>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01 4 06 81110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</si>
  <si>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</si>
  <si>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</si>
  <si>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01 4 06 81140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</si>
  <si>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</si>
  <si>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</si>
  <si>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</si>
  <si>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02 4 06 83730</t>
  </si>
  <si>
    <t>Другие вопросы в области национальной экономики</t>
  </si>
  <si>
    <t>Мероприятия по землеустройству и землепользованию</t>
  </si>
  <si>
    <t>01 4 07 80910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</si>
  <si>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</si>
  <si>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</si>
  <si>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</si>
  <si>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</si>
  <si>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</si>
  <si>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</si>
  <si>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</si>
  <si>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Исполнение исковых требований на основании вступивших в законную силу судебных актов, обязательств бюджета</t>
  </si>
  <si>
    <t>Благоустройство</t>
  </si>
  <si>
    <t>02 4 01 83270</t>
  </si>
  <si>
    <t>Уплата налогов, сборов и иных обязательных платежей</t>
  </si>
  <si>
    <t>02 4 01 83360</t>
  </si>
  <si>
    <t>Организация и обеспечение освещения улиц</t>
  </si>
  <si>
    <t>02 4 02 81690</t>
  </si>
  <si>
    <t>Озеленение территории</t>
  </si>
  <si>
    <t>02 4 03 81700</t>
  </si>
  <si>
    <t>Организация и содержание мест захоронения (кладбищ)</t>
  </si>
  <si>
    <t>02 4 04 81710</t>
  </si>
  <si>
    <t>Мероприятия по благоустройству</t>
  </si>
  <si>
    <t>02 4 05 81730</t>
  </si>
  <si>
    <t>Поддержка государственных программ субъектов РФ</t>
  </si>
  <si>
    <t>04 1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</si>
  <si>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</si>
  <si>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</si>
  <si>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</si>
  <si>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</si>
  <si>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03 4 01 84260</t>
  </si>
  <si>
    <t>Другие вопросы в области культуры, кинематографии</t>
  </si>
  <si>
    <t>Организация и проведение праздничных мероприятий</t>
  </si>
  <si>
    <t>01 4 10 82530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</si>
  <si>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</si>
  <si>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</si>
  <si>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</si>
  <si>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01 4 08 82450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</si>
  <si>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</si>
  <si>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</si>
  <si>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</si>
  <si>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</si>
  <si>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</si>
  <si>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</si>
  <si>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03 4 03 82530</t>
  </si>
  <si>
    <t>ИТОГО:</t>
  </si>
  <si>
    <t>Приложение №3 к Постановлению Глинищевской сельской администрации №54 от 24.04.2023г.</t>
  </si>
  <si>
    <t>Ведомственная структура расходов бюджета Глинищевского сельского поселения Брянского муниципального района Брянской области за 1 квартал 2023 года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</si>
  <si>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</si>
  <si>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</si>
  <si>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</si>
  <si>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 xml:space="preserve"> ГЛИНИЩЕВСКАЯ СЕЛЬСКАЯ АДМИНИСТРАЦИЯ БРЯНСКОГО РАЙОНА БРЯНСКОЙ ОБЛАСТИ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</si>
</sst>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>
      <selection activeCell="J114" sqref="J114"/>
    </sheetView>
  </sheetViews>
  <sheetFormatPr defaultRowHeight="12.75"/>
  <cols>
    <col min="1" max="1" width="45.83203125" customWidth="1"/>
    <col min="2" max="2" width="8.83203125" customWidth="1"/>
    <col min="3" max="3" width="6.33203125" customWidth="1"/>
    <col min="4" max="4" width="6.5" customWidth="1"/>
    <col min="5" max="5" width="20.1640625" customWidth="1"/>
    <col min="6" max="6" width="9" customWidth="1"/>
    <col min="7" max="9" width="19.6640625" customWidth="1"/>
  </cols>
  <sheetData>
    <row r="1" spans="1:9" ht="36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5" t="s">
        <v>132</v>
      </c>
      <c r="H1" s="15"/>
      <c r="I1" s="15"/>
    </row>
    <row r="2" spans="1:9" ht="40.5" customHeight="1">
      <c r="A2" s="12" t="s">
        <v>133</v>
      </c>
      <c r="B2" s="12"/>
      <c r="C2" s="12"/>
      <c r="D2" s="12"/>
      <c r="E2" s="12"/>
      <c r="F2" s="12"/>
      <c r="G2" s="12"/>
      <c r="H2" s="12"/>
      <c r="I2" s="12"/>
    </row>
    <row r="3" spans="1:9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50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134</v>
      </c>
      <c r="H4" s="3" t="s">
        <v>135</v>
      </c>
      <c r="I4" s="3" t="s">
        <v>136</v>
      </c>
    </row>
    <row r="5" spans="1:9" ht="14.45" customHeight="1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</row>
    <row r="6" spans="1:9" ht="80.099999999999994" customHeight="1">
      <c r="A6" s="4" t="s">
        <v>137</v>
      </c>
      <c r="B6" s="5" t="s">
        <v>21</v>
      </c>
      <c r="C6" s="5" t="s">
        <v>0</v>
      </c>
      <c r="D6" s="5" t="s">
        <v>0</v>
      </c>
      <c r="E6" s="6" t="s">
        <v>0</v>
      </c>
      <c r="F6" s="6" t="s">
        <v>0</v>
      </c>
      <c r="G6" s="7">
        <f>G116</f>
        <v>24380534.289999999</v>
      </c>
      <c r="H6" s="7">
        <f>H116</f>
        <v>3190429.9099999997</v>
      </c>
      <c r="I6" s="7">
        <f>(H6/G6)*100</f>
        <v>13.085972079408437</v>
      </c>
    </row>
    <row r="7" spans="1:9" ht="15" customHeight="1">
      <c r="A7" s="8" t="s">
        <v>22</v>
      </c>
      <c r="B7" s="3" t="s">
        <v>21</v>
      </c>
      <c r="C7" s="3" t="s">
        <v>23</v>
      </c>
      <c r="D7" s="3" t="s">
        <v>0</v>
      </c>
      <c r="E7" s="3" t="s">
        <v>0</v>
      </c>
      <c r="F7" s="3" t="s">
        <v>0</v>
      </c>
      <c r="G7" s="9">
        <v>4670323</v>
      </c>
      <c r="H7" s="9">
        <f>H8+H17+H21+H25+H29</f>
        <v>754603.58</v>
      </c>
      <c r="I7" s="7">
        <f t="shared" ref="I7:I70" si="0">(H7/G7)*100</f>
        <v>16.15741737777023</v>
      </c>
    </row>
    <row r="8" spans="1:9" ht="96.6" customHeight="1">
      <c r="A8" s="8" t="s">
        <v>24</v>
      </c>
      <c r="B8" s="3" t="s">
        <v>21</v>
      </c>
      <c r="C8" s="3" t="s">
        <v>23</v>
      </c>
      <c r="D8" s="3" t="s">
        <v>25</v>
      </c>
      <c r="E8" s="3" t="s">
        <v>0</v>
      </c>
      <c r="F8" s="3" t="s">
        <v>0</v>
      </c>
      <c r="G8" s="9">
        <v>3461096</v>
      </c>
      <c r="H8" s="9">
        <f>H9+H14</f>
        <v>569118.03999999992</v>
      </c>
      <c r="I8" s="7">
        <f t="shared" si="0"/>
        <v>16.443289640044654</v>
      </c>
    </row>
    <row r="9" spans="1:9" ht="48.95" customHeight="1">
      <c r="A9" s="10" t="s">
        <v>26</v>
      </c>
      <c r="B9" s="3" t="s">
        <v>21</v>
      </c>
      <c r="C9" s="3" t="s">
        <v>23</v>
      </c>
      <c r="D9" s="3" t="s">
        <v>25</v>
      </c>
      <c r="E9" s="3" t="s">
        <v>27</v>
      </c>
      <c r="F9" s="11" t="s">
        <v>0</v>
      </c>
      <c r="G9" s="9">
        <v>2725460</v>
      </c>
      <c r="H9" s="9">
        <f>H10+H12</f>
        <v>451107.51999999996</v>
      </c>
      <c r="I9" s="7">
        <f t="shared" si="0"/>
        <v>16.551610370359498</v>
      </c>
    </row>
    <row r="10" spans="1:9" ht="112.35" customHeight="1">
      <c r="A10" s="10" t="s">
        <v>28</v>
      </c>
      <c r="B10" s="3" t="s">
        <v>21</v>
      </c>
      <c r="C10" s="3" t="s">
        <v>23</v>
      </c>
      <c r="D10" s="3" t="s">
        <v>25</v>
      </c>
      <c r="E10" s="3" t="s">
        <v>27</v>
      </c>
      <c r="F10" s="3" t="s">
        <v>29</v>
      </c>
      <c r="G10" s="9">
        <v>2477004</v>
      </c>
      <c r="H10" s="9">
        <v>414970.72</v>
      </c>
      <c r="I10" s="7">
        <f t="shared" si="0"/>
        <v>16.752928941576194</v>
      </c>
    </row>
    <row r="11" spans="1:9" ht="48.95" customHeight="1">
      <c r="A11" s="10" t="s">
        <v>30</v>
      </c>
      <c r="B11" s="3" t="s">
        <v>21</v>
      </c>
      <c r="C11" s="3" t="s">
        <v>23</v>
      </c>
      <c r="D11" s="3" t="s">
        <v>25</v>
      </c>
      <c r="E11" s="3" t="s">
        <v>27</v>
      </c>
      <c r="F11" s="3" t="s">
        <v>31</v>
      </c>
      <c r="G11" s="9">
        <v>2477004</v>
      </c>
      <c r="H11" s="9">
        <v>414970.72</v>
      </c>
      <c r="I11" s="7">
        <f t="shared" si="0"/>
        <v>16.752928941576194</v>
      </c>
    </row>
    <row r="12" spans="1:9" ht="48.95" customHeight="1">
      <c r="A12" s="10" t="s">
        <v>32</v>
      </c>
      <c r="B12" s="3" t="s">
        <v>21</v>
      </c>
      <c r="C12" s="3" t="s">
        <v>23</v>
      </c>
      <c r="D12" s="3" t="s">
        <v>25</v>
      </c>
      <c r="E12" s="3" t="s">
        <v>27</v>
      </c>
      <c r="F12" s="3" t="s">
        <v>33</v>
      </c>
      <c r="G12" s="9">
        <v>248456</v>
      </c>
      <c r="H12" s="9">
        <v>36136.800000000003</v>
      </c>
      <c r="I12" s="7">
        <f t="shared" si="0"/>
        <v>14.544547123031846</v>
      </c>
    </row>
    <row r="13" spans="1:9" ht="48.95" customHeight="1">
      <c r="A13" s="10" t="s">
        <v>34</v>
      </c>
      <c r="B13" s="3" t="s">
        <v>21</v>
      </c>
      <c r="C13" s="3" t="s">
        <v>23</v>
      </c>
      <c r="D13" s="3" t="s">
        <v>25</v>
      </c>
      <c r="E13" s="3" t="s">
        <v>27</v>
      </c>
      <c r="F13" s="3" t="s">
        <v>35</v>
      </c>
      <c r="G13" s="9">
        <v>248456</v>
      </c>
      <c r="H13" s="9">
        <v>36136.800000000003</v>
      </c>
      <c r="I13" s="7">
        <f t="shared" si="0"/>
        <v>14.544547123031846</v>
      </c>
    </row>
    <row r="14" spans="1:9" ht="64.5" customHeight="1">
      <c r="A14" s="10" t="s">
        <v>36</v>
      </c>
      <c r="B14" s="3" t="s">
        <v>21</v>
      </c>
      <c r="C14" s="3" t="s">
        <v>23</v>
      </c>
      <c r="D14" s="3" t="s">
        <v>25</v>
      </c>
      <c r="E14" s="3" t="s">
        <v>37</v>
      </c>
      <c r="F14" s="11" t="s">
        <v>0</v>
      </c>
      <c r="G14" s="9">
        <v>735636</v>
      </c>
      <c r="H14" s="9">
        <f>H15</f>
        <v>118010.52</v>
      </c>
      <c r="I14" s="7">
        <f t="shared" si="0"/>
        <v>16.041971844771055</v>
      </c>
    </row>
    <row r="15" spans="1:9" ht="112.35" customHeight="1">
      <c r="A15" s="10" t="s">
        <v>28</v>
      </c>
      <c r="B15" s="3" t="s">
        <v>21</v>
      </c>
      <c r="C15" s="3" t="s">
        <v>23</v>
      </c>
      <c r="D15" s="3" t="s">
        <v>25</v>
      </c>
      <c r="E15" s="3" t="s">
        <v>37</v>
      </c>
      <c r="F15" s="3" t="s">
        <v>29</v>
      </c>
      <c r="G15" s="9">
        <v>735636</v>
      </c>
      <c r="H15" s="9">
        <v>118010.52</v>
      </c>
      <c r="I15" s="7">
        <f t="shared" si="0"/>
        <v>16.041971844771055</v>
      </c>
    </row>
    <row r="16" spans="1:9" ht="48.95" customHeight="1">
      <c r="A16" s="10" t="s">
        <v>30</v>
      </c>
      <c r="B16" s="3" t="s">
        <v>21</v>
      </c>
      <c r="C16" s="3" t="s">
        <v>23</v>
      </c>
      <c r="D16" s="3" t="s">
        <v>25</v>
      </c>
      <c r="E16" s="3" t="s">
        <v>37</v>
      </c>
      <c r="F16" s="3" t="s">
        <v>31</v>
      </c>
      <c r="G16" s="9">
        <v>735636</v>
      </c>
      <c r="H16" s="9">
        <v>118010.52</v>
      </c>
      <c r="I16" s="7">
        <f t="shared" si="0"/>
        <v>16.041971844771055</v>
      </c>
    </row>
    <row r="17" spans="1:9" ht="80.099999999999994" customHeight="1">
      <c r="A17" s="8" t="s">
        <v>38</v>
      </c>
      <c r="B17" s="3" t="s">
        <v>21</v>
      </c>
      <c r="C17" s="3" t="s">
        <v>23</v>
      </c>
      <c r="D17" s="3" t="s">
        <v>39</v>
      </c>
      <c r="E17" s="3" t="s">
        <v>0</v>
      </c>
      <c r="F17" s="3" t="s">
        <v>0</v>
      </c>
      <c r="G17" s="9">
        <v>34000</v>
      </c>
      <c r="H17" s="9">
        <f>H18</f>
        <v>0</v>
      </c>
      <c r="I17" s="7">
        <f t="shared" si="0"/>
        <v>0</v>
      </c>
    </row>
    <row r="18" spans="1:9" ht="112.35" customHeight="1">
      <c r="A18" s="10" t="s">
        <v>40</v>
      </c>
      <c r="B18" s="3" t="s">
        <v>21</v>
      </c>
      <c r="C18" s="3" t="s">
        <v>23</v>
      </c>
      <c r="D18" s="3" t="s">
        <v>39</v>
      </c>
      <c r="E18" s="3" t="s">
        <v>41</v>
      </c>
      <c r="F18" s="11" t="s">
        <v>0</v>
      </c>
      <c r="G18" s="9">
        <v>34000</v>
      </c>
      <c r="H18" s="9">
        <f>H19</f>
        <v>0</v>
      </c>
      <c r="I18" s="7">
        <f t="shared" si="0"/>
        <v>0</v>
      </c>
    </row>
    <row r="19" spans="1:9" ht="15" customHeight="1">
      <c r="A19" s="10" t="s">
        <v>42</v>
      </c>
      <c r="B19" s="3" t="s">
        <v>21</v>
      </c>
      <c r="C19" s="3" t="s">
        <v>23</v>
      </c>
      <c r="D19" s="3" t="s">
        <v>39</v>
      </c>
      <c r="E19" s="3" t="s">
        <v>41</v>
      </c>
      <c r="F19" s="3" t="s">
        <v>43</v>
      </c>
      <c r="G19" s="9">
        <v>34000</v>
      </c>
      <c r="H19" s="9">
        <f>H20</f>
        <v>0</v>
      </c>
      <c r="I19" s="7">
        <f t="shared" si="0"/>
        <v>0</v>
      </c>
    </row>
    <row r="20" spans="1:9" ht="15" customHeight="1">
      <c r="A20" s="10" t="s">
        <v>44</v>
      </c>
      <c r="B20" s="3" t="s">
        <v>21</v>
      </c>
      <c r="C20" s="3" t="s">
        <v>23</v>
      </c>
      <c r="D20" s="3" t="s">
        <v>39</v>
      </c>
      <c r="E20" s="3" t="s">
        <v>41</v>
      </c>
      <c r="F20" s="3" t="s">
        <v>45</v>
      </c>
      <c r="G20" s="9">
        <v>34000</v>
      </c>
      <c r="H20" s="9">
        <v>0</v>
      </c>
      <c r="I20" s="7">
        <f t="shared" si="0"/>
        <v>0</v>
      </c>
    </row>
    <row r="21" spans="1:9" ht="32.25" customHeight="1">
      <c r="A21" s="8" t="s">
        <v>46</v>
      </c>
      <c r="B21" s="3" t="s">
        <v>21</v>
      </c>
      <c r="C21" s="3" t="s">
        <v>23</v>
      </c>
      <c r="D21" s="3" t="s">
        <v>47</v>
      </c>
      <c r="E21" s="3" t="s">
        <v>0</v>
      </c>
      <c r="F21" s="3" t="s">
        <v>0</v>
      </c>
      <c r="G21" s="9">
        <v>337831</v>
      </c>
      <c r="H21" s="9">
        <f>H22</f>
        <v>0</v>
      </c>
      <c r="I21" s="7">
        <f t="shared" si="0"/>
        <v>0</v>
      </c>
    </row>
    <row r="22" spans="1:9" ht="32.25" customHeight="1">
      <c r="A22" s="10" t="s">
        <v>46</v>
      </c>
      <c r="B22" s="3" t="s">
        <v>21</v>
      </c>
      <c r="C22" s="3" t="s">
        <v>23</v>
      </c>
      <c r="D22" s="3" t="s">
        <v>47</v>
      </c>
      <c r="E22" s="3" t="s">
        <v>48</v>
      </c>
      <c r="F22" s="11" t="s">
        <v>0</v>
      </c>
      <c r="G22" s="9">
        <v>337831</v>
      </c>
      <c r="H22" s="9">
        <f>H23</f>
        <v>0</v>
      </c>
      <c r="I22" s="7">
        <f t="shared" si="0"/>
        <v>0</v>
      </c>
    </row>
    <row r="23" spans="1:9" ht="15" customHeight="1">
      <c r="A23" s="10" t="s">
        <v>49</v>
      </c>
      <c r="B23" s="3" t="s">
        <v>21</v>
      </c>
      <c r="C23" s="3" t="s">
        <v>23</v>
      </c>
      <c r="D23" s="3" t="s">
        <v>47</v>
      </c>
      <c r="E23" s="3" t="s">
        <v>48</v>
      </c>
      <c r="F23" s="3" t="s">
        <v>50</v>
      </c>
      <c r="G23" s="9">
        <v>337831</v>
      </c>
      <c r="H23" s="9">
        <v>0</v>
      </c>
      <c r="I23" s="7">
        <f t="shared" si="0"/>
        <v>0</v>
      </c>
    </row>
    <row r="24" spans="1:9" ht="15" customHeight="1">
      <c r="A24" s="10" t="s">
        <v>51</v>
      </c>
      <c r="B24" s="3" t="s">
        <v>21</v>
      </c>
      <c r="C24" s="3" t="s">
        <v>23</v>
      </c>
      <c r="D24" s="3" t="s">
        <v>47</v>
      </c>
      <c r="E24" s="3" t="s">
        <v>48</v>
      </c>
      <c r="F24" s="3" t="s">
        <v>52</v>
      </c>
      <c r="G24" s="9">
        <v>337831</v>
      </c>
      <c r="H24" s="9">
        <v>0</v>
      </c>
      <c r="I24" s="7">
        <f t="shared" si="0"/>
        <v>0</v>
      </c>
    </row>
    <row r="25" spans="1:9" ht="15.95" customHeight="1">
      <c r="A25" s="8" t="s">
        <v>53</v>
      </c>
      <c r="B25" s="3" t="s">
        <v>21</v>
      </c>
      <c r="C25" s="3" t="s">
        <v>23</v>
      </c>
      <c r="D25" s="3" t="s">
        <v>18</v>
      </c>
      <c r="E25" s="3" t="s">
        <v>0</v>
      </c>
      <c r="F25" s="3" t="s">
        <v>0</v>
      </c>
      <c r="G25" s="9">
        <v>15000</v>
      </c>
      <c r="H25" s="9">
        <f>H26</f>
        <v>0</v>
      </c>
      <c r="I25" s="7">
        <f t="shared" si="0"/>
        <v>0</v>
      </c>
    </row>
    <row r="26" spans="1:9" ht="32.25" customHeight="1">
      <c r="A26" s="10" t="s">
        <v>54</v>
      </c>
      <c r="B26" s="3" t="s">
        <v>21</v>
      </c>
      <c r="C26" s="3" t="s">
        <v>23</v>
      </c>
      <c r="D26" s="3" t="s">
        <v>18</v>
      </c>
      <c r="E26" s="3" t="s">
        <v>55</v>
      </c>
      <c r="F26" s="11" t="s">
        <v>0</v>
      </c>
      <c r="G26" s="9">
        <v>15000</v>
      </c>
      <c r="H26" s="9">
        <f>H27</f>
        <v>0</v>
      </c>
      <c r="I26" s="7">
        <f t="shared" si="0"/>
        <v>0</v>
      </c>
    </row>
    <row r="27" spans="1:9" ht="15" customHeight="1">
      <c r="A27" s="10" t="s">
        <v>49</v>
      </c>
      <c r="B27" s="3" t="s">
        <v>21</v>
      </c>
      <c r="C27" s="3" t="s">
        <v>23</v>
      </c>
      <c r="D27" s="3" t="s">
        <v>18</v>
      </c>
      <c r="E27" s="3" t="s">
        <v>55</v>
      </c>
      <c r="F27" s="3" t="s">
        <v>50</v>
      </c>
      <c r="G27" s="9">
        <v>15000</v>
      </c>
      <c r="H27" s="9">
        <v>0</v>
      </c>
      <c r="I27" s="7">
        <f t="shared" si="0"/>
        <v>0</v>
      </c>
    </row>
    <row r="28" spans="1:9" ht="15" customHeight="1">
      <c r="A28" s="10" t="s">
        <v>56</v>
      </c>
      <c r="B28" s="3" t="s">
        <v>21</v>
      </c>
      <c r="C28" s="3" t="s">
        <v>23</v>
      </c>
      <c r="D28" s="3" t="s">
        <v>18</v>
      </c>
      <c r="E28" s="3" t="s">
        <v>55</v>
      </c>
      <c r="F28" s="3" t="s">
        <v>57</v>
      </c>
      <c r="G28" s="9">
        <v>15000</v>
      </c>
      <c r="H28" s="9">
        <v>0</v>
      </c>
      <c r="I28" s="7">
        <f t="shared" si="0"/>
        <v>0</v>
      </c>
    </row>
    <row r="29" spans="1:9" ht="15.95" customHeight="1">
      <c r="A29" s="8" t="s">
        <v>58</v>
      </c>
      <c r="B29" s="3" t="s">
        <v>21</v>
      </c>
      <c r="C29" s="3" t="s">
        <v>23</v>
      </c>
      <c r="D29" s="3" t="s">
        <v>20</v>
      </c>
      <c r="E29" s="3" t="s">
        <v>0</v>
      </c>
      <c r="F29" s="3" t="s">
        <v>0</v>
      </c>
      <c r="G29" s="9">
        <v>822396</v>
      </c>
      <c r="H29" s="9">
        <f>H30+H33+H36+H39</f>
        <v>185485.54</v>
      </c>
      <c r="I29" s="7">
        <f t="shared" si="0"/>
        <v>22.554285283488735</v>
      </c>
    </row>
    <row r="30" spans="1:9" ht="80.099999999999994" customHeight="1">
      <c r="A30" s="10" t="s">
        <v>59</v>
      </c>
      <c r="B30" s="3" t="s">
        <v>21</v>
      </c>
      <c r="C30" s="3" t="s">
        <v>23</v>
      </c>
      <c r="D30" s="3" t="s">
        <v>20</v>
      </c>
      <c r="E30" s="3" t="s">
        <v>60</v>
      </c>
      <c r="F30" s="11" t="s">
        <v>0</v>
      </c>
      <c r="G30" s="9">
        <v>613709</v>
      </c>
      <c r="H30" s="9">
        <f>H31</f>
        <v>150078.31</v>
      </c>
      <c r="I30" s="7">
        <f t="shared" si="0"/>
        <v>24.454311408175535</v>
      </c>
    </row>
    <row r="31" spans="1:9" ht="48.95" customHeight="1">
      <c r="A31" s="10" t="s">
        <v>32</v>
      </c>
      <c r="B31" s="3" t="s">
        <v>21</v>
      </c>
      <c r="C31" s="3" t="s">
        <v>23</v>
      </c>
      <c r="D31" s="3" t="s">
        <v>20</v>
      </c>
      <c r="E31" s="3" t="s">
        <v>60</v>
      </c>
      <c r="F31" s="3" t="s">
        <v>33</v>
      </c>
      <c r="G31" s="9">
        <v>613709</v>
      </c>
      <c r="H31" s="9">
        <f>H32</f>
        <v>150078.31</v>
      </c>
      <c r="I31" s="7">
        <f t="shared" si="0"/>
        <v>24.454311408175535</v>
      </c>
    </row>
    <row r="32" spans="1:9" ht="48.95" customHeight="1">
      <c r="A32" s="10" t="s">
        <v>34</v>
      </c>
      <c r="B32" s="3" t="s">
        <v>21</v>
      </c>
      <c r="C32" s="3" t="s">
        <v>23</v>
      </c>
      <c r="D32" s="3" t="s">
        <v>20</v>
      </c>
      <c r="E32" s="3" t="s">
        <v>60</v>
      </c>
      <c r="F32" s="3" t="s">
        <v>35</v>
      </c>
      <c r="G32" s="9">
        <v>613709</v>
      </c>
      <c r="H32" s="9">
        <v>150078.31</v>
      </c>
      <c r="I32" s="7">
        <f t="shared" si="0"/>
        <v>24.454311408175535</v>
      </c>
    </row>
    <row r="33" spans="1:9" ht="48.95" customHeight="1">
      <c r="A33" s="10" t="s">
        <v>61</v>
      </c>
      <c r="B33" s="3" t="s">
        <v>21</v>
      </c>
      <c r="C33" s="3" t="s">
        <v>23</v>
      </c>
      <c r="D33" s="3" t="s">
        <v>20</v>
      </c>
      <c r="E33" s="3" t="s">
        <v>62</v>
      </c>
      <c r="F33" s="11" t="s">
        <v>0</v>
      </c>
      <c r="G33" s="9">
        <v>178083</v>
      </c>
      <c r="H33" s="9">
        <f>H34</f>
        <v>35407.230000000003</v>
      </c>
      <c r="I33" s="7">
        <f t="shared" si="0"/>
        <v>19.882431225889054</v>
      </c>
    </row>
    <row r="34" spans="1:9" ht="48.95" customHeight="1">
      <c r="A34" s="10" t="s">
        <v>32</v>
      </c>
      <c r="B34" s="3" t="s">
        <v>21</v>
      </c>
      <c r="C34" s="3" t="s">
        <v>23</v>
      </c>
      <c r="D34" s="3" t="s">
        <v>20</v>
      </c>
      <c r="E34" s="3" t="s">
        <v>62</v>
      </c>
      <c r="F34" s="3" t="s">
        <v>33</v>
      </c>
      <c r="G34" s="9">
        <v>178083</v>
      </c>
      <c r="H34" s="9">
        <f>H35</f>
        <v>35407.230000000003</v>
      </c>
      <c r="I34" s="7">
        <f t="shared" si="0"/>
        <v>19.882431225889054</v>
      </c>
    </row>
    <row r="35" spans="1:9" ht="48.95" customHeight="1">
      <c r="A35" s="10" t="s">
        <v>34</v>
      </c>
      <c r="B35" s="3" t="s">
        <v>21</v>
      </c>
      <c r="C35" s="3" t="s">
        <v>23</v>
      </c>
      <c r="D35" s="3" t="s">
        <v>20</v>
      </c>
      <c r="E35" s="3" t="s">
        <v>62</v>
      </c>
      <c r="F35" s="3" t="s">
        <v>35</v>
      </c>
      <c r="G35" s="9">
        <v>178083</v>
      </c>
      <c r="H35" s="9">
        <v>35407.230000000003</v>
      </c>
      <c r="I35" s="7">
        <f t="shared" si="0"/>
        <v>19.882431225889054</v>
      </c>
    </row>
    <row r="36" spans="1:9" ht="80.099999999999994" customHeight="1">
      <c r="A36" s="10" t="s">
        <v>63</v>
      </c>
      <c r="B36" s="3" t="s">
        <v>21</v>
      </c>
      <c r="C36" s="3" t="s">
        <v>23</v>
      </c>
      <c r="D36" s="3" t="s">
        <v>20</v>
      </c>
      <c r="E36" s="3" t="s">
        <v>64</v>
      </c>
      <c r="F36" s="11" t="s">
        <v>0</v>
      </c>
      <c r="G36" s="9">
        <v>22604</v>
      </c>
      <c r="H36" s="9">
        <f>H37</f>
        <v>0</v>
      </c>
      <c r="I36" s="7">
        <f t="shared" si="0"/>
        <v>0</v>
      </c>
    </row>
    <row r="37" spans="1:9" ht="15" customHeight="1">
      <c r="A37" s="10" t="s">
        <v>42</v>
      </c>
      <c r="B37" s="3" t="s">
        <v>21</v>
      </c>
      <c r="C37" s="3" t="s">
        <v>23</v>
      </c>
      <c r="D37" s="3" t="s">
        <v>20</v>
      </c>
      <c r="E37" s="3" t="s">
        <v>64</v>
      </c>
      <c r="F37" s="3" t="s">
        <v>43</v>
      </c>
      <c r="G37" s="9">
        <v>22604</v>
      </c>
      <c r="H37" s="9">
        <f>H38</f>
        <v>0</v>
      </c>
      <c r="I37" s="7">
        <f t="shared" si="0"/>
        <v>0</v>
      </c>
    </row>
    <row r="38" spans="1:9" ht="15" customHeight="1">
      <c r="A38" s="10" t="s">
        <v>44</v>
      </c>
      <c r="B38" s="3" t="s">
        <v>21</v>
      </c>
      <c r="C38" s="3" t="s">
        <v>23</v>
      </c>
      <c r="D38" s="3" t="s">
        <v>20</v>
      </c>
      <c r="E38" s="3" t="s">
        <v>64</v>
      </c>
      <c r="F38" s="3" t="s">
        <v>45</v>
      </c>
      <c r="G38" s="9">
        <v>22604</v>
      </c>
      <c r="H38" s="9">
        <v>0</v>
      </c>
      <c r="I38" s="7">
        <f t="shared" si="0"/>
        <v>0</v>
      </c>
    </row>
    <row r="39" spans="1:9" ht="32.25" customHeight="1">
      <c r="A39" s="10" t="s">
        <v>65</v>
      </c>
      <c r="B39" s="3" t="s">
        <v>21</v>
      </c>
      <c r="C39" s="3" t="s">
        <v>23</v>
      </c>
      <c r="D39" s="3" t="s">
        <v>20</v>
      </c>
      <c r="E39" s="3" t="s">
        <v>66</v>
      </c>
      <c r="F39" s="11" t="s">
        <v>0</v>
      </c>
      <c r="G39" s="9">
        <v>8000</v>
      </c>
      <c r="H39" s="9">
        <f>H40</f>
        <v>0</v>
      </c>
      <c r="I39" s="7">
        <f t="shared" si="0"/>
        <v>0</v>
      </c>
    </row>
    <row r="40" spans="1:9" ht="15" customHeight="1">
      <c r="A40" s="10" t="s">
        <v>49</v>
      </c>
      <c r="B40" s="3" t="s">
        <v>21</v>
      </c>
      <c r="C40" s="3" t="s">
        <v>23</v>
      </c>
      <c r="D40" s="3" t="s">
        <v>20</v>
      </c>
      <c r="E40" s="3" t="s">
        <v>66</v>
      </c>
      <c r="F40" s="3" t="s">
        <v>50</v>
      </c>
      <c r="G40" s="9">
        <v>8000</v>
      </c>
      <c r="H40" s="9">
        <v>0</v>
      </c>
      <c r="I40" s="7">
        <f t="shared" si="0"/>
        <v>0</v>
      </c>
    </row>
    <row r="41" spans="1:9" ht="32.25" customHeight="1">
      <c r="A41" s="10" t="s">
        <v>67</v>
      </c>
      <c r="B41" s="3" t="s">
        <v>21</v>
      </c>
      <c r="C41" s="3" t="s">
        <v>23</v>
      </c>
      <c r="D41" s="3" t="s">
        <v>20</v>
      </c>
      <c r="E41" s="3" t="s">
        <v>66</v>
      </c>
      <c r="F41" s="3" t="s">
        <v>68</v>
      </c>
      <c r="G41" s="9">
        <v>8000</v>
      </c>
      <c r="H41" s="9">
        <v>0</v>
      </c>
      <c r="I41" s="7">
        <f t="shared" si="0"/>
        <v>0</v>
      </c>
    </row>
    <row r="42" spans="1:9" ht="15" customHeight="1">
      <c r="A42" s="8" t="s">
        <v>69</v>
      </c>
      <c r="B42" s="3" t="s">
        <v>21</v>
      </c>
      <c r="C42" s="3" t="s">
        <v>70</v>
      </c>
      <c r="D42" s="3" t="s">
        <v>0</v>
      </c>
      <c r="E42" s="3" t="s">
        <v>0</v>
      </c>
      <c r="F42" s="3" t="s">
        <v>0</v>
      </c>
      <c r="G42" s="9">
        <v>287372</v>
      </c>
      <c r="H42" s="9">
        <f>H43</f>
        <v>41572.69</v>
      </c>
      <c r="I42" s="7">
        <f t="shared" si="0"/>
        <v>14.466506827387498</v>
      </c>
    </row>
    <row r="43" spans="1:9" ht="32.25" customHeight="1">
      <c r="A43" s="8" t="s">
        <v>71</v>
      </c>
      <c r="B43" s="3" t="s">
        <v>21</v>
      </c>
      <c r="C43" s="3" t="s">
        <v>70</v>
      </c>
      <c r="D43" s="3" t="s">
        <v>72</v>
      </c>
      <c r="E43" s="3" t="s">
        <v>0</v>
      </c>
      <c r="F43" s="3" t="s">
        <v>0</v>
      </c>
      <c r="G43" s="9">
        <v>287372</v>
      </c>
      <c r="H43" s="9">
        <f>H44</f>
        <v>41572.69</v>
      </c>
      <c r="I43" s="7">
        <f t="shared" si="0"/>
        <v>14.466506827387498</v>
      </c>
    </row>
    <row r="44" spans="1:9" ht="48.95" customHeight="1">
      <c r="A44" s="10" t="s">
        <v>73</v>
      </c>
      <c r="B44" s="3" t="s">
        <v>21</v>
      </c>
      <c r="C44" s="3" t="s">
        <v>70</v>
      </c>
      <c r="D44" s="3" t="s">
        <v>72</v>
      </c>
      <c r="E44" s="3" t="s">
        <v>74</v>
      </c>
      <c r="F44" s="11" t="s">
        <v>0</v>
      </c>
      <c r="G44" s="9">
        <v>287372</v>
      </c>
      <c r="H44" s="9">
        <f>H45+H47</f>
        <v>41572.69</v>
      </c>
      <c r="I44" s="7">
        <f t="shared" si="0"/>
        <v>14.466506827387498</v>
      </c>
    </row>
    <row r="45" spans="1:9" ht="112.35" customHeight="1">
      <c r="A45" s="10" t="s">
        <v>28</v>
      </c>
      <c r="B45" s="3" t="s">
        <v>21</v>
      </c>
      <c r="C45" s="3" t="s">
        <v>70</v>
      </c>
      <c r="D45" s="3" t="s">
        <v>72</v>
      </c>
      <c r="E45" s="3" t="s">
        <v>74</v>
      </c>
      <c r="F45" s="3" t="s">
        <v>29</v>
      </c>
      <c r="G45" s="9">
        <v>253765</v>
      </c>
      <c r="H45" s="9">
        <v>38562.19</v>
      </c>
      <c r="I45" s="7">
        <f t="shared" si="0"/>
        <v>15.196023880361754</v>
      </c>
    </row>
    <row r="46" spans="1:9" ht="48.95" customHeight="1">
      <c r="A46" s="10" t="s">
        <v>30</v>
      </c>
      <c r="B46" s="3" t="s">
        <v>21</v>
      </c>
      <c r="C46" s="3" t="s">
        <v>70</v>
      </c>
      <c r="D46" s="3" t="s">
        <v>72</v>
      </c>
      <c r="E46" s="3" t="s">
        <v>74</v>
      </c>
      <c r="F46" s="3" t="s">
        <v>31</v>
      </c>
      <c r="G46" s="9">
        <v>253765</v>
      </c>
      <c r="H46" s="9">
        <v>38562.19</v>
      </c>
      <c r="I46" s="7">
        <f t="shared" si="0"/>
        <v>15.196023880361754</v>
      </c>
    </row>
    <row r="47" spans="1:9" ht="48.95" customHeight="1">
      <c r="A47" s="10" t="s">
        <v>32</v>
      </c>
      <c r="B47" s="3" t="s">
        <v>21</v>
      </c>
      <c r="C47" s="3" t="s">
        <v>70</v>
      </c>
      <c r="D47" s="3" t="s">
        <v>72</v>
      </c>
      <c r="E47" s="3" t="s">
        <v>74</v>
      </c>
      <c r="F47" s="3" t="s">
        <v>33</v>
      </c>
      <c r="G47" s="9">
        <v>33607</v>
      </c>
      <c r="H47" s="9">
        <v>3010.5</v>
      </c>
      <c r="I47" s="7">
        <f t="shared" si="0"/>
        <v>8.957955187907281</v>
      </c>
    </row>
    <row r="48" spans="1:9" ht="48.95" customHeight="1">
      <c r="A48" s="10" t="s">
        <v>34</v>
      </c>
      <c r="B48" s="3" t="s">
        <v>21</v>
      </c>
      <c r="C48" s="3" t="s">
        <v>70</v>
      </c>
      <c r="D48" s="3" t="s">
        <v>72</v>
      </c>
      <c r="E48" s="3" t="s">
        <v>74</v>
      </c>
      <c r="F48" s="3" t="s">
        <v>35</v>
      </c>
      <c r="G48" s="9">
        <v>33607</v>
      </c>
      <c r="H48" s="9">
        <v>0</v>
      </c>
      <c r="I48" s="7">
        <f t="shared" si="0"/>
        <v>0</v>
      </c>
    </row>
    <row r="49" spans="1:9" ht="32.25" customHeight="1">
      <c r="A49" s="8" t="s">
        <v>75</v>
      </c>
      <c r="B49" s="3" t="s">
        <v>21</v>
      </c>
      <c r="C49" s="3" t="s">
        <v>72</v>
      </c>
      <c r="D49" s="3" t="s">
        <v>0</v>
      </c>
      <c r="E49" s="3" t="s">
        <v>0</v>
      </c>
      <c r="F49" s="3" t="s">
        <v>0</v>
      </c>
      <c r="G49" s="9">
        <v>25000</v>
      </c>
      <c r="H49" s="9">
        <f>H50+H54</f>
        <v>0</v>
      </c>
      <c r="I49" s="7">
        <f t="shared" si="0"/>
        <v>0</v>
      </c>
    </row>
    <row r="50" spans="1:9" ht="15.95" customHeight="1">
      <c r="A50" s="8" t="s">
        <v>76</v>
      </c>
      <c r="B50" s="3" t="s">
        <v>21</v>
      </c>
      <c r="C50" s="3" t="s">
        <v>72</v>
      </c>
      <c r="D50" s="3" t="s">
        <v>77</v>
      </c>
      <c r="E50" s="3" t="s">
        <v>0</v>
      </c>
      <c r="F50" s="3" t="s">
        <v>0</v>
      </c>
      <c r="G50" s="9">
        <v>10000</v>
      </c>
      <c r="H50" s="9">
        <f>H51</f>
        <v>0</v>
      </c>
      <c r="I50" s="7">
        <f t="shared" si="0"/>
        <v>0</v>
      </c>
    </row>
    <row r="51" spans="1:9" ht="112.35" customHeight="1">
      <c r="A51" s="10" t="s">
        <v>78</v>
      </c>
      <c r="B51" s="3" t="s">
        <v>21</v>
      </c>
      <c r="C51" s="3" t="s">
        <v>72</v>
      </c>
      <c r="D51" s="3" t="s">
        <v>77</v>
      </c>
      <c r="E51" s="3" t="s">
        <v>79</v>
      </c>
      <c r="F51" s="11" t="s">
        <v>0</v>
      </c>
      <c r="G51" s="9">
        <v>10000</v>
      </c>
      <c r="H51" s="9">
        <v>0</v>
      </c>
      <c r="I51" s="7">
        <f t="shared" si="0"/>
        <v>0</v>
      </c>
    </row>
    <row r="52" spans="1:9" ht="48.95" customHeight="1">
      <c r="A52" s="10" t="s">
        <v>32</v>
      </c>
      <c r="B52" s="3" t="s">
        <v>21</v>
      </c>
      <c r="C52" s="3" t="s">
        <v>72</v>
      </c>
      <c r="D52" s="3" t="s">
        <v>77</v>
      </c>
      <c r="E52" s="3" t="s">
        <v>79</v>
      </c>
      <c r="F52" s="3" t="s">
        <v>33</v>
      </c>
      <c r="G52" s="9">
        <v>10000</v>
      </c>
      <c r="H52" s="9">
        <v>0</v>
      </c>
      <c r="I52" s="7">
        <f t="shared" si="0"/>
        <v>0</v>
      </c>
    </row>
    <row r="53" spans="1:9" ht="48.95" customHeight="1">
      <c r="A53" s="10" t="s">
        <v>34</v>
      </c>
      <c r="B53" s="3" t="s">
        <v>21</v>
      </c>
      <c r="C53" s="3" t="s">
        <v>72</v>
      </c>
      <c r="D53" s="3" t="s">
        <v>77</v>
      </c>
      <c r="E53" s="3" t="s">
        <v>79</v>
      </c>
      <c r="F53" s="3" t="s">
        <v>35</v>
      </c>
      <c r="G53" s="9">
        <v>10000</v>
      </c>
      <c r="H53" s="9">
        <v>0</v>
      </c>
      <c r="I53" s="7">
        <f t="shared" si="0"/>
        <v>0</v>
      </c>
    </row>
    <row r="54" spans="1:9" ht="64.5" customHeight="1">
      <c r="A54" s="8" t="s">
        <v>80</v>
      </c>
      <c r="B54" s="3" t="s">
        <v>21</v>
      </c>
      <c r="C54" s="3" t="s">
        <v>72</v>
      </c>
      <c r="D54" s="3" t="s">
        <v>17</v>
      </c>
      <c r="E54" s="3" t="s">
        <v>0</v>
      </c>
      <c r="F54" s="3" t="s">
        <v>0</v>
      </c>
      <c r="G54" s="9">
        <v>15000</v>
      </c>
      <c r="H54" s="9">
        <f>H55</f>
        <v>0</v>
      </c>
      <c r="I54" s="7">
        <f t="shared" si="0"/>
        <v>0</v>
      </c>
    </row>
    <row r="55" spans="1:9" ht="32.25" customHeight="1">
      <c r="A55" s="10" t="s">
        <v>81</v>
      </c>
      <c r="B55" s="3" t="s">
        <v>21</v>
      </c>
      <c r="C55" s="3" t="s">
        <v>72</v>
      </c>
      <c r="D55" s="3" t="s">
        <v>17</v>
      </c>
      <c r="E55" s="3" t="s">
        <v>82</v>
      </c>
      <c r="F55" s="11" t="s">
        <v>0</v>
      </c>
      <c r="G55" s="9">
        <v>15000</v>
      </c>
      <c r="H55" s="9">
        <v>0</v>
      </c>
      <c r="I55" s="7">
        <f t="shared" si="0"/>
        <v>0</v>
      </c>
    </row>
    <row r="56" spans="1:9" ht="48.95" customHeight="1">
      <c r="A56" s="10" t="s">
        <v>32</v>
      </c>
      <c r="B56" s="3" t="s">
        <v>21</v>
      </c>
      <c r="C56" s="3" t="s">
        <v>72</v>
      </c>
      <c r="D56" s="3" t="s">
        <v>17</v>
      </c>
      <c r="E56" s="3" t="s">
        <v>82</v>
      </c>
      <c r="F56" s="3" t="s">
        <v>33</v>
      </c>
      <c r="G56" s="9">
        <v>15000</v>
      </c>
      <c r="H56" s="9">
        <v>0</v>
      </c>
      <c r="I56" s="7">
        <f t="shared" si="0"/>
        <v>0</v>
      </c>
    </row>
    <row r="57" spans="1:9" ht="48.95" customHeight="1">
      <c r="A57" s="10" t="s">
        <v>34</v>
      </c>
      <c r="B57" s="3" t="s">
        <v>21</v>
      </c>
      <c r="C57" s="3" t="s">
        <v>72</v>
      </c>
      <c r="D57" s="3" t="s">
        <v>17</v>
      </c>
      <c r="E57" s="3" t="s">
        <v>82</v>
      </c>
      <c r="F57" s="3" t="s">
        <v>35</v>
      </c>
      <c r="G57" s="9">
        <v>15000</v>
      </c>
      <c r="H57" s="9">
        <v>0</v>
      </c>
      <c r="I57" s="7">
        <f t="shared" si="0"/>
        <v>0</v>
      </c>
    </row>
    <row r="58" spans="1:9" ht="15" customHeight="1">
      <c r="A58" s="8" t="s">
        <v>83</v>
      </c>
      <c r="B58" s="3" t="s">
        <v>21</v>
      </c>
      <c r="C58" s="3" t="s">
        <v>25</v>
      </c>
      <c r="D58" s="3" t="s">
        <v>0</v>
      </c>
      <c r="E58" s="3" t="s">
        <v>0</v>
      </c>
      <c r="F58" s="3" t="s">
        <v>0</v>
      </c>
      <c r="G58" s="9">
        <v>3350961.37</v>
      </c>
      <c r="H58" s="9">
        <f>H59+H63</f>
        <v>70813.2</v>
      </c>
      <c r="I58" s="7">
        <f t="shared" si="0"/>
        <v>2.1132204218755288</v>
      </c>
    </row>
    <row r="59" spans="1:9" ht="32.25" customHeight="1">
      <c r="A59" s="8" t="s">
        <v>84</v>
      </c>
      <c r="B59" s="3" t="s">
        <v>21</v>
      </c>
      <c r="C59" s="3" t="s">
        <v>25</v>
      </c>
      <c r="D59" s="3" t="s">
        <v>77</v>
      </c>
      <c r="E59" s="3" t="s">
        <v>0</v>
      </c>
      <c r="F59" s="3" t="s">
        <v>0</v>
      </c>
      <c r="G59" s="9">
        <v>2609823.37</v>
      </c>
      <c r="H59" s="9">
        <f>H60</f>
        <v>0</v>
      </c>
      <c r="I59" s="7">
        <f t="shared" si="0"/>
        <v>0</v>
      </c>
    </row>
    <row r="60" spans="1:9" ht="96.6" customHeight="1">
      <c r="A60" s="10" t="s">
        <v>85</v>
      </c>
      <c r="B60" s="3" t="s">
        <v>21</v>
      </c>
      <c r="C60" s="3" t="s">
        <v>25</v>
      </c>
      <c r="D60" s="3" t="s">
        <v>77</v>
      </c>
      <c r="E60" s="3" t="s">
        <v>86</v>
      </c>
      <c r="F60" s="11" t="s">
        <v>0</v>
      </c>
      <c r="G60" s="9">
        <v>2609823.37</v>
      </c>
      <c r="H60" s="9">
        <f>H61</f>
        <v>0</v>
      </c>
      <c r="I60" s="7">
        <f t="shared" si="0"/>
        <v>0</v>
      </c>
    </row>
    <row r="61" spans="1:9" ht="48.95" customHeight="1">
      <c r="A61" s="10" t="s">
        <v>32</v>
      </c>
      <c r="B61" s="3" t="s">
        <v>21</v>
      </c>
      <c r="C61" s="3" t="s">
        <v>25</v>
      </c>
      <c r="D61" s="3" t="s">
        <v>77</v>
      </c>
      <c r="E61" s="3" t="s">
        <v>86</v>
      </c>
      <c r="F61" s="3" t="s">
        <v>33</v>
      </c>
      <c r="G61" s="9">
        <v>2609823.37</v>
      </c>
      <c r="H61" s="9">
        <f>H62</f>
        <v>0</v>
      </c>
      <c r="I61" s="7">
        <f t="shared" si="0"/>
        <v>0</v>
      </c>
    </row>
    <row r="62" spans="1:9" ht="48.95" customHeight="1">
      <c r="A62" s="10" t="s">
        <v>34</v>
      </c>
      <c r="B62" s="3" t="s">
        <v>21</v>
      </c>
      <c r="C62" s="3" t="s">
        <v>25</v>
      </c>
      <c r="D62" s="3" t="s">
        <v>77</v>
      </c>
      <c r="E62" s="3" t="s">
        <v>86</v>
      </c>
      <c r="F62" s="3" t="s">
        <v>35</v>
      </c>
      <c r="G62" s="9">
        <v>2609823.37</v>
      </c>
      <c r="H62" s="9">
        <v>0</v>
      </c>
      <c r="I62" s="7">
        <f t="shared" si="0"/>
        <v>0</v>
      </c>
    </row>
    <row r="63" spans="1:9" ht="32.25" customHeight="1">
      <c r="A63" s="8" t="s">
        <v>87</v>
      </c>
      <c r="B63" s="3" t="s">
        <v>21</v>
      </c>
      <c r="C63" s="3" t="s">
        <v>25</v>
      </c>
      <c r="D63" s="3" t="s">
        <v>19</v>
      </c>
      <c r="E63" s="3" t="s">
        <v>0</v>
      </c>
      <c r="F63" s="3" t="s">
        <v>0</v>
      </c>
      <c r="G63" s="9">
        <v>741138</v>
      </c>
      <c r="H63" s="9">
        <f>H64</f>
        <v>70813.2</v>
      </c>
      <c r="I63" s="7">
        <f t="shared" si="0"/>
        <v>9.5546578370020168</v>
      </c>
    </row>
    <row r="64" spans="1:9" ht="32.25" customHeight="1">
      <c r="A64" s="10" t="s">
        <v>88</v>
      </c>
      <c r="B64" s="3" t="s">
        <v>21</v>
      </c>
      <c r="C64" s="3" t="s">
        <v>25</v>
      </c>
      <c r="D64" s="3" t="s">
        <v>19</v>
      </c>
      <c r="E64" s="3" t="s">
        <v>89</v>
      </c>
      <c r="F64" s="11" t="s">
        <v>0</v>
      </c>
      <c r="G64" s="9">
        <v>741138</v>
      </c>
      <c r="H64" s="9">
        <f>H65</f>
        <v>70813.2</v>
      </c>
      <c r="I64" s="7">
        <f t="shared" si="0"/>
        <v>9.5546578370020168</v>
      </c>
    </row>
    <row r="65" spans="1:9" ht="48.95" customHeight="1">
      <c r="A65" s="10" t="s">
        <v>32</v>
      </c>
      <c r="B65" s="3" t="s">
        <v>21</v>
      </c>
      <c r="C65" s="3" t="s">
        <v>25</v>
      </c>
      <c r="D65" s="3" t="s">
        <v>19</v>
      </c>
      <c r="E65" s="3" t="s">
        <v>89</v>
      </c>
      <c r="F65" s="3" t="s">
        <v>33</v>
      </c>
      <c r="G65" s="9">
        <v>741138</v>
      </c>
      <c r="H65" s="9">
        <v>70813.2</v>
      </c>
      <c r="I65" s="7">
        <f t="shared" si="0"/>
        <v>9.5546578370020168</v>
      </c>
    </row>
    <row r="66" spans="1:9" ht="48.95" customHeight="1">
      <c r="A66" s="10" t="s">
        <v>34</v>
      </c>
      <c r="B66" s="3" t="s">
        <v>21</v>
      </c>
      <c r="C66" s="3" t="s">
        <v>25</v>
      </c>
      <c r="D66" s="3" t="s">
        <v>19</v>
      </c>
      <c r="E66" s="3" t="s">
        <v>89</v>
      </c>
      <c r="F66" s="3" t="s">
        <v>35</v>
      </c>
      <c r="G66" s="9">
        <v>741138</v>
      </c>
      <c r="H66" s="9">
        <v>70813.2</v>
      </c>
      <c r="I66" s="7">
        <f t="shared" si="0"/>
        <v>9.5546578370020168</v>
      </c>
    </row>
    <row r="67" spans="1:9" ht="15" customHeight="1">
      <c r="A67" s="8" t="s">
        <v>90</v>
      </c>
      <c r="B67" s="3" t="s">
        <v>21</v>
      </c>
      <c r="C67" s="3" t="s">
        <v>91</v>
      </c>
      <c r="D67" s="3" t="s">
        <v>0</v>
      </c>
      <c r="E67" s="3" t="s">
        <v>0</v>
      </c>
      <c r="F67" s="3" t="s">
        <v>0</v>
      </c>
      <c r="G67" s="9">
        <v>12321281.050000001</v>
      </c>
      <c r="H67" s="9">
        <f>H68+H75</f>
        <v>1639964.2499999998</v>
      </c>
      <c r="I67" s="7">
        <f t="shared" si="0"/>
        <v>13.310014140128715</v>
      </c>
    </row>
    <row r="68" spans="1:9" ht="15.95" customHeight="1">
      <c r="A68" s="8" t="s">
        <v>92</v>
      </c>
      <c r="B68" s="3" t="s">
        <v>21</v>
      </c>
      <c r="C68" s="3" t="s">
        <v>91</v>
      </c>
      <c r="D68" s="3" t="s">
        <v>23</v>
      </c>
      <c r="E68" s="3" t="s">
        <v>0</v>
      </c>
      <c r="F68" s="3" t="s">
        <v>0</v>
      </c>
      <c r="G68" s="9">
        <v>464559</v>
      </c>
      <c r="H68" s="9">
        <f>H69+H72</f>
        <v>50128.18</v>
      </c>
      <c r="I68" s="7">
        <f t="shared" si="0"/>
        <v>10.790487322385315</v>
      </c>
    </row>
    <row r="69" spans="1:9" ht="32.25" customHeight="1">
      <c r="A69" s="10" t="s">
        <v>93</v>
      </c>
      <c r="B69" s="3" t="s">
        <v>21</v>
      </c>
      <c r="C69" s="3" t="s">
        <v>91</v>
      </c>
      <c r="D69" s="3" t="s">
        <v>23</v>
      </c>
      <c r="E69" s="3" t="s">
        <v>94</v>
      </c>
      <c r="F69" s="11" t="s">
        <v>0</v>
      </c>
      <c r="G69" s="9">
        <v>100000</v>
      </c>
      <c r="H69" s="9">
        <f>H70</f>
        <v>0</v>
      </c>
      <c r="I69" s="7">
        <f t="shared" si="0"/>
        <v>0</v>
      </c>
    </row>
    <row r="70" spans="1:9" ht="48.95" customHeight="1">
      <c r="A70" s="10" t="s">
        <v>32</v>
      </c>
      <c r="B70" s="3" t="s">
        <v>21</v>
      </c>
      <c r="C70" s="3" t="s">
        <v>91</v>
      </c>
      <c r="D70" s="3" t="s">
        <v>23</v>
      </c>
      <c r="E70" s="3" t="s">
        <v>94</v>
      </c>
      <c r="F70" s="3" t="s">
        <v>33</v>
      </c>
      <c r="G70" s="9">
        <v>100000</v>
      </c>
      <c r="H70" s="9">
        <f>H71</f>
        <v>0</v>
      </c>
      <c r="I70" s="7">
        <f t="shared" si="0"/>
        <v>0</v>
      </c>
    </row>
    <row r="71" spans="1:9" ht="48.95" customHeight="1">
      <c r="A71" s="10" t="s">
        <v>34</v>
      </c>
      <c r="B71" s="3" t="s">
        <v>21</v>
      </c>
      <c r="C71" s="3" t="s">
        <v>91</v>
      </c>
      <c r="D71" s="3" t="s">
        <v>23</v>
      </c>
      <c r="E71" s="3" t="s">
        <v>94</v>
      </c>
      <c r="F71" s="3" t="s">
        <v>35</v>
      </c>
      <c r="G71" s="9">
        <v>100000</v>
      </c>
      <c r="H71" s="9">
        <v>0</v>
      </c>
      <c r="I71" s="7">
        <f t="shared" ref="I71:I116" si="1">(H71/G71)*100</f>
        <v>0</v>
      </c>
    </row>
    <row r="72" spans="1:9" ht="176.45" customHeight="1">
      <c r="A72" s="10" t="s">
        <v>95</v>
      </c>
      <c r="B72" s="3" t="s">
        <v>21</v>
      </c>
      <c r="C72" s="3" t="s">
        <v>91</v>
      </c>
      <c r="D72" s="3" t="s">
        <v>23</v>
      </c>
      <c r="E72" s="3" t="s">
        <v>96</v>
      </c>
      <c r="F72" s="11" t="s">
        <v>0</v>
      </c>
      <c r="G72" s="9">
        <v>364559</v>
      </c>
      <c r="H72" s="9">
        <f>H73</f>
        <v>50128.18</v>
      </c>
      <c r="I72" s="7">
        <f t="shared" si="1"/>
        <v>13.750361395549143</v>
      </c>
    </row>
    <row r="73" spans="1:9" ht="48.95" customHeight="1">
      <c r="A73" s="10" t="s">
        <v>32</v>
      </c>
      <c r="B73" s="3" t="s">
        <v>21</v>
      </c>
      <c r="C73" s="3" t="s">
        <v>91</v>
      </c>
      <c r="D73" s="3" t="s">
        <v>23</v>
      </c>
      <c r="E73" s="3" t="s">
        <v>96</v>
      </c>
      <c r="F73" s="3" t="s">
        <v>33</v>
      </c>
      <c r="G73" s="9">
        <v>364559</v>
      </c>
      <c r="H73" s="9">
        <f>H74</f>
        <v>50128.18</v>
      </c>
      <c r="I73" s="7">
        <f t="shared" si="1"/>
        <v>13.750361395549143</v>
      </c>
    </row>
    <row r="74" spans="1:9" ht="48.95" customHeight="1">
      <c r="A74" s="10" t="s">
        <v>34</v>
      </c>
      <c r="B74" s="3" t="s">
        <v>21</v>
      </c>
      <c r="C74" s="3" t="s">
        <v>91</v>
      </c>
      <c r="D74" s="3" t="s">
        <v>23</v>
      </c>
      <c r="E74" s="3" t="s">
        <v>96</v>
      </c>
      <c r="F74" s="3" t="s">
        <v>35</v>
      </c>
      <c r="G74" s="9">
        <v>364559</v>
      </c>
      <c r="H74" s="9">
        <v>50128.18</v>
      </c>
      <c r="I74" s="7">
        <f t="shared" si="1"/>
        <v>13.750361395549143</v>
      </c>
    </row>
    <row r="75" spans="1:9" ht="15.95" customHeight="1">
      <c r="A75" s="8" t="s">
        <v>98</v>
      </c>
      <c r="B75" s="3" t="s">
        <v>21</v>
      </c>
      <c r="C75" s="3" t="s">
        <v>91</v>
      </c>
      <c r="D75" s="3" t="s">
        <v>72</v>
      </c>
      <c r="E75" s="3" t="s">
        <v>0</v>
      </c>
      <c r="F75" s="3" t="s">
        <v>0</v>
      </c>
      <c r="G75" s="9">
        <v>11856722.050000001</v>
      </c>
      <c r="H75" s="9">
        <f>H76+H79+H82+H85+H88+H91+H94</f>
        <v>1589836.0699999998</v>
      </c>
      <c r="I75" s="7">
        <f t="shared" si="1"/>
        <v>13.408731884711758</v>
      </c>
    </row>
    <row r="76" spans="1:9" ht="64.5" customHeight="1">
      <c r="A76" s="10" t="s">
        <v>97</v>
      </c>
      <c r="B76" s="3" t="s">
        <v>21</v>
      </c>
      <c r="C76" s="3" t="s">
        <v>91</v>
      </c>
      <c r="D76" s="3" t="s">
        <v>72</v>
      </c>
      <c r="E76" s="3" t="s">
        <v>99</v>
      </c>
      <c r="F76" s="11" t="s">
        <v>0</v>
      </c>
      <c r="G76" s="9">
        <v>5000</v>
      </c>
      <c r="H76" s="9">
        <f>H77</f>
        <v>0</v>
      </c>
      <c r="I76" s="7">
        <f t="shared" si="1"/>
        <v>0</v>
      </c>
    </row>
    <row r="77" spans="1:9" ht="15" customHeight="1">
      <c r="A77" s="10" t="s">
        <v>49</v>
      </c>
      <c r="B77" s="3" t="s">
        <v>21</v>
      </c>
      <c r="C77" s="3" t="s">
        <v>91</v>
      </c>
      <c r="D77" s="3" t="s">
        <v>72</v>
      </c>
      <c r="E77" s="3" t="s">
        <v>99</v>
      </c>
      <c r="F77" s="3" t="s">
        <v>50</v>
      </c>
      <c r="G77" s="9">
        <v>5000</v>
      </c>
      <c r="H77" s="9">
        <f>H78</f>
        <v>0</v>
      </c>
      <c r="I77" s="7">
        <f t="shared" si="1"/>
        <v>0</v>
      </c>
    </row>
    <row r="78" spans="1:9" ht="32.25" customHeight="1">
      <c r="A78" s="10" t="s">
        <v>67</v>
      </c>
      <c r="B78" s="3" t="s">
        <v>21</v>
      </c>
      <c r="C78" s="3" t="s">
        <v>91</v>
      </c>
      <c r="D78" s="3" t="s">
        <v>72</v>
      </c>
      <c r="E78" s="3" t="s">
        <v>99</v>
      </c>
      <c r="F78" s="3" t="s">
        <v>68</v>
      </c>
      <c r="G78" s="9">
        <v>5000</v>
      </c>
      <c r="H78" s="9">
        <v>0</v>
      </c>
      <c r="I78" s="7">
        <f t="shared" si="1"/>
        <v>0</v>
      </c>
    </row>
    <row r="79" spans="1:9" ht="32.25" customHeight="1">
      <c r="A79" s="10" t="s">
        <v>100</v>
      </c>
      <c r="B79" s="3" t="s">
        <v>21</v>
      </c>
      <c r="C79" s="3" t="s">
        <v>91</v>
      </c>
      <c r="D79" s="3" t="s">
        <v>72</v>
      </c>
      <c r="E79" s="3" t="s">
        <v>101</v>
      </c>
      <c r="F79" s="11" t="s">
        <v>0</v>
      </c>
      <c r="G79" s="9">
        <v>30000</v>
      </c>
      <c r="H79" s="9">
        <f>H80</f>
        <v>3625</v>
      </c>
      <c r="I79" s="7">
        <f t="shared" si="1"/>
        <v>12.083333333333334</v>
      </c>
    </row>
    <row r="80" spans="1:9" ht="15" customHeight="1">
      <c r="A80" s="10" t="s">
        <v>49</v>
      </c>
      <c r="B80" s="3" t="s">
        <v>21</v>
      </c>
      <c r="C80" s="3" t="s">
        <v>91</v>
      </c>
      <c r="D80" s="3" t="s">
        <v>72</v>
      </c>
      <c r="E80" s="3" t="s">
        <v>101</v>
      </c>
      <c r="F80" s="3" t="s">
        <v>50</v>
      </c>
      <c r="G80" s="9">
        <v>30000</v>
      </c>
      <c r="H80" s="9">
        <f>H81</f>
        <v>3625</v>
      </c>
      <c r="I80" s="7">
        <f t="shared" si="1"/>
        <v>12.083333333333334</v>
      </c>
    </row>
    <row r="81" spans="1:9" ht="32.25" customHeight="1">
      <c r="A81" s="10" t="s">
        <v>67</v>
      </c>
      <c r="B81" s="3" t="s">
        <v>21</v>
      </c>
      <c r="C81" s="3" t="s">
        <v>91</v>
      </c>
      <c r="D81" s="3" t="s">
        <v>72</v>
      </c>
      <c r="E81" s="3" t="s">
        <v>101</v>
      </c>
      <c r="F81" s="3" t="s">
        <v>68</v>
      </c>
      <c r="G81" s="9">
        <v>30000</v>
      </c>
      <c r="H81" s="9">
        <v>3625</v>
      </c>
      <c r="I81" s="7">
        <f t="shared" si="1"/>
        <v>12.083333333333334</v>
      </c>
    </row>
    <row r="82" spans="1:9" ht="32.25" customHeight="1">
      <c r="A82" s="10" t="s">
        <v>102</v>
      </c>
      <c r="B82" s="3" t="s">
        <v>21</v>
      </c>
      <c r="C82" s="3" t="s">
        <v>91</v>
      </c>
      <c r="D82" s="3" t="s">
        <v>72</v>
      </c>
      <c r="E82" s="3" t="s">
        <v>103</v>
      </c>
      <c r="F82" s="11" t="s">
        <v>0</v>
      </c>
      <c r="G82" s="9">
        <v>2103777</v>
      </c>
      <c r="H82" s="9">
        <f>H83</f>
        <v>773466.09</v>
      </c>
      <c r="I82" s="7">
        <f t="shared" si="1"/>
        <v>36.765593026257058</v>
      </c>
    </row>
    <row r="83" spans="1:9" ht="48.95" customHeight="1">
      <c r="A83" s="10" t="s">
        <v>32</v>
      </c>
      <c r="B83" s="3" t="s">
        <v>21</v>
      </c>
      <c r="C83" s="3" t="s">
        <v>91</v>
      </c>
      <c r="D83" s="3" t="s">
        <v>72</v>
      </c>
      <c r="E83" s="3" t="s">
        <v>103</v>
      </c>
      <c r="F83" s="3" t="s">
        <v>33</v>
      </c>
      <c r="G83" s="9">
        <v>2103777</v>
      </c>
      <c r="H83" s="9">
        <f>H84</f>
        <v>773466.09</v>
      </c>
      <c r="I83" s="7">
        <f t="shared" si="1"/>
        <v>36.765593026257058</v>
      </c>
    </row>
    <row r="84" spans="1:9" ht="48.95" customHeight="1">
      <c r="A84" s="10" t="s">
        <v>34</v>
      </c>
      <c r="B84" s="3" t="s">
        <v>21</v>
      </c>
      <c r="C84" s="3" t="s">
        <v>91</v>
      </c>
      <c r="D84" s="3" t="s">
        <v>72</v>
      </c>
      <c r="E84" s="3" t="s">
        <v>103</v>
      </c>
      <c r="F84" s="3" t="s">
        <v>35</v>
      </c>
      <c r="G84" s="9">
        <v>2103777</v>
      </c>
      <c r="H84" s="9">
        <v>773466.09</v>
      </c>
      <c r="I84" s="7">
        <f t="shared" si="1"/>
        <v>36.765593026257058</v>
      </c>
    </row>
    <row r="85" spans="1:9" ht="15" customHeight="1">
      <c r="A85" s="10" t="s">
        <v>104</v>
      </c>
      <c r="B85" s="3" t="s">
        <v>21</v>
      </c>
      <c r="C85" s="3" t="s">
        <v>91</v>
      </c>
      <c r="D85" s="3" t="s">
        <v>72</v>
      </c>
      <c r="E85" s="3" t="s">
        <v>105</v>
      </c>
      <c r="F85" s="11" t="s">
        <v>0</v>
      </c>
      <c r="G85" s="9">
        <v>25000</v>
      </c>
      <c r="H85" s="9">
        <f>H86</f>
        <v>0</v>
      </c>
      <c r="I85" s="7">
        <f t="shared" si="1"/>
        <v>0</v>
      </c>
    </row>
    <row r="86" spans="1:9" ht="48.95" customHeight="1">
      <c r="A86" s="10" t="s">
        <v>32</v>
      </c>
      <c r="B86" s="3" t="s">
        <v>21</v>
      </c>
      <c r="C86" s="3" t="s">
        <v>91</v>
      </c>
      <c r="D86" s="3" t="s">
        <v>72</v>
      </c>
      <c r="E86" s="3" t="s">
        <v>105</v>
      </c>
      <c r="F86" s="3" t="s">
        <v>33</v>
      </c>
      <c r="G86" s="9">
        <v>25000</v>
      </c>
      <c r="H86" s="9">
        <f>H87</f>
        <v>0</v>
      </c>
      <c r="I86" s="7">
        <f t="shared" si="1"/>
        <v>0</v>
      </c>
    </row>
    <row r="87" spans="1:9" ht="48.95" customHeight="1">
      <c r="A87" s="10" t="s">
        <v>34</v>
      </c>
      <c r="B87" s="3" t="s">
        <v>21</v>
      </c>
      <c r="C87" s="3" t="s">
        <v>91</v>
      </c>
      <c r="D87" s="3" t="s">
        <v>72</v>
      </c>
      <c r="E87" s="3" t="s">
        <v>105</v>
      </c>
      <c r="F87" s="3" t="s">
        <v>35</v>
      </c>
      <c r="G87" s="9">
        <v>25000</v>
      </c>
      <c r="H87" s="9">
        <v>0</v>
      </c>
      <c r="I87" s="7">
        <f t="shared" si="1"/>
        <v>0</v>
      </c>
    </row>
    <row r="88" spans="1:9" ht="32.25" customHeight="1">
      <c r="A88" s="10" t="s">
        <v>106</v>
      </c>
      <c r="B88" s="3" t="s">
        <v>21</v>
      </c>
      <c r="C88" s="3" t="s">
        <v>91</v>
      </c>
      <c r="D88" s="3" t="s">
        <v>72</v>
      </c>
      <c r="E88" s="3" t="s">
        <v>107</v>
      </c>
      <c r="F88" s="11" t="s">
        <v>0</v>
      </c>
      <c r="G88" s="9">
        <v>1621387.8</v>
      </c>
      <c r="H88" s="9">
        <f>H89</f>
        <v>0</v>
      </c>
      <c r="I88" s="7">
        <f t="shared" si="1"/>
        <v>0</v>
      </c>
    </row>
    <row r="89" spans="1:9" ht="48.95" customHeight="1">
      <c r="A89" s="10" t="s">
        <v>32</v>
      </c>
      <c r="B89" s="3" t="s">
        <v>21</v>
      </c>
      <c r="C89" s="3" t="s">
        <v>91</v>
      </c>
      <c r="D89" s="3" t="s">
        <v>72</v>
      </c>
      <c r="E89" s="3" t="s">
        <v>107</v>
      </c>
      <c r="F89" s="3" t="s">
        <v>33</v>
      </c>
      <c r="G89" s="9">
        <v>1621387.8</v>
      </c>
      <c r="H89" s="9">
        <f>H90</f>
        <v>0</v>
      </c>
      <c r="I89" s="7">
        <f t="shared" si="1"/>
        <v>0</v>
      </c>
    </row>
    <row r="90" spans="1:9" ht="48.95" customHeight="1">
      <c r="A90" s="10" t="s">
        <v>34</v>
      </c>
      <c r="B90" s="3" t="s">
        <v>21</v>
      </c>
      <c r="C90" s="3" t="s">
        <v>91</v>
      </c>
      <c r="D90" s="3" t="s">
        <v>72</v>
      </c>
      <c r="E90" s="3" t="s">
        <v>107</v>
      </c>
      <c r="F90" s="3" t="s">
        <v>35</v>
      </c>
      <c r="G90" s="9">
        <v>1621387.8</v>
      </c>
      <c r="H90" s="9">
        <v>0</v>
      </c>
      <c r="I90" s="7">
        <f t="shared" si="1"/>
        <v>0</v>
      </c>
    </row>
    <row r="91" spans="1:9" ht="15" customHeight="1">
      <c r="A91" s="10" t="s">
        <v>108</v>
      </c>
      <c r="B91" s="3" t="s">
        <v>21</v>
      </c>
      <c r="C91" s="3" t="s">
        <v>91</v>
      </c>
      <c r="D91" s="3" t="s">
        <v>72</v>
      </c>
      <c r="E91" s="3" t="s">
        <v>109</v>
      </c>
      <c r="F91" s="11" t="s">
        <v>0</v>
      </c>
      <c r="G91" s="9">
        <v>4754566.22</v>
      </c>
      <c r="H91" s="9">
        <f>H92</f>
        <v>812744.98</v>
      </c>
      <c r="I91" s="7">
        <f t="shared" si="1"/>
        <v>17.093988018953286</v>
      </c>
    </row>
    <row r="92" spans="1:9" ht="48.95" customHeight="1">
      <c r="A92" s="10" t="s">
        <v>32</v>
      </c>
      <c r="B92" s="3" t="s">
        <v>21</v>
      </c>
      <c r="C92" s="3" t="s">
        <v>91</v>
      </c>
      <c r="D92" s="3" t="s">
        <v>72</v>
      </c>
      <c r="E92" s="3" t="s">
        <v>109</v>
      </c>
      <c r="F92" s="3" t="s">
        <v>33</v>
      </c>
      <c r="G92" s="9">
        <v>4754566.22</v>
      </c>
      <c r="H92" s="9">
        <f>H93</f>
        <v>812744.98</v>
      </c>
      <c r="I92" s="7">
        <f t="shared" si="1"/>
        <v>17.093988018953286</v>
      </c>
    </row>
    <row r="93" spans="1:9" ht="48.95" customHeight="1">
      <c r="A93" s="10" t="s">
        <v>34</v>
      </c>
      <c r="B93" s="3" t="s">
        <v>21</v>
      </c>
      <c r="C93" s="3" t="s">
        <v>91</v>
      </c>
      <c r="D93" s="3" t="s">
        <v>72</v>
      </c>
      <c r="E93" s="3" t="s">
        <v>109</v>
      </c>
      <c r="F93" s="3" t="s">
        <v>35</v>
      </c>
      <c r="G93" s="9">
        <v>4754566.22</v>
      </c>
      <c r="H93" s="9">
        <v>812744.98</v>
      </c>
      <c r="I93" s="7">
        <f t="shared" si="1"/>
        <v>17.093988018953286</v>
      </c>
    </row>
    <row r="94" spans="1:9" ht="32.25" customHeight="1">
      <c r="A94" s="10" t="s">
        <v>110</v>
      </c>
      <c r="B94" s="3" t="s">
        <v>21</v>
      </c>
      <c r="C94" s="3" t="s">
        <v>91</v>
      </c>
      <c r="D94" s="3" t="s">
        <v>72</v>
      </c>
      <c r="E94" s="3" t="s">
        <v>111</v>
      </c>
      <c r="F94" s="11" t="s">
        <v>0</v>
      </c>
      <c r="G94" s="9">
        <v>3316991.03</v>
      </c>
      <c r="H94" s="9">
        <f>H95</f>
        <v>0</v>
      </c>
      <c r="I94" s="7">
        <f t="shared" si="1"/>
        <v>0</v>
      </c>
    </row>
    <row r="95" spans="1:9" ht="48.95" customHeight="1">
      <c r="A95" s="10" t="s">
        <v>32</v>
      </c>
      <c r="B95" s="3" t="s">
        <v>21</v>
      </c>
      <c r="C95" s="3" t="s">
        <v>91</v>
      </c>
      <c r="D95" s="3" t="s">
        <v>72</v>
      </c>
      <c r="E95" s="3" t="s">
        <v>111</v>
      </c>
      <c r="F95" s="3" t="s">
        <v>33</v>
      </c>
      <c r="G95" s="9">
        <v>3316991.03</v>
      </c>
      <c r="H95" s="9">
        <f>H96</f>
        <v>0</v>
      </c>
      <c r="I95" s="7">
        <f t="shared" si="1"/>
        <v>0</v>
      </c>
    </row>
    <row r="96" spans="1:9" ht="48.95" customHeight="1">
      <c r="A96" s="10" t="s">
        <v>34</v>
      </c>
      <c r="B96" s="3" t="s">
        <v>21</v>
      </c>
      <c r="C96" s="3" t="s">
        <v>91</v>
      </c>
      <c r="D96" s="3" t="s">
        <v>72</v>
      </c>
      <c r="E96" s="3" t="s">
        <v>111</v>
      </c>
      <c r="F96" s="3" t="s">
        <v>35</v>
      </c>
      <c r="G96" s="9">
        <v>3316991.03</v>
      </c>
      <c r="H96" s="9">
        <v>0</v>
      </c>
      <c r="I96" s="7">
        <f t="shared" si="1"/>
        <v>0</v>
      </c>
    </row>
    <row r="97" spans="1:9" ht="15" customHeight="1">
      <c r="A97" s="8" t="s">
        <v>112</v>
      </c>
      <c r="B97" s="3" t="s">
        <v>21</v>
      </c>
      <c r="C97" s="3" t="s">
        <v>113</v>
      </c>
      <c r="D97" s="3" t="s">
        <v>0</v>
      </c>
      <c r="E97" s="3" t="s">
        <v>0</v>
      </c>
      <c r="F97" s="3" t="s">
        <v>0</v>
      </c>
      <c r="G97" s="9">
        <v>3330116.87</v>
      </c>
      <c r="H97" s="9">
        <f>H98+H102</f>
        <v>599143.18999999994</v>
      </c>
      <c r="I97" s="7">
        <f t="shared" si="1"/>
        <v>17.991656551080741</v>
      </c>
    </row>
    <row r="98" spans="1:9" ht="15.95" customHeight="1">
      <c r="A98" s="8" t="s">
        <v>114</v>
      </c>
      <c r="B98" s="3" t="s">
        <v>21</v>
      </c>
      <c r="C98" s="3" t="s">
        <v>113</v>
      </c>
      <c r="D98" s="3" t="s">
        <v>23</v>
      </c>
      <c r="E98" s="3" t="s">
        <v>0</v>
      </c>
      <c r="F98" s="3" t="s">
        <v>0</v>
      </c>
      <c r="G98" s="9">
        <v>3234116.87</v>
      </c>
      <c r="H98" s="9">
        <f>H99</f>
        <v>592437.18999999994</v>
      </c>
      <c r="I98" s="7">
        <f t="shared" si="1"/>
        <v>18.318360585404569</v>
      </c>
    </row>
    <row r="99" spans="1:9" ht="128.65" customHeight="1">
      <c r="A99" s="10" t="s">
        <v>115</v>
      </c>
      <c r="B99" s="3" t="s">
        <v>21</v>
      </c>
      <c r="C99" s="3" t="s">
        <v>113</v>
      </c>
      <c r="D99" s="3" t="s">
        <v>23</v>
      </c>
      <c r="E99" s="3" t="s">
        <v>116</v>
      </c>
      <c r="F99" s="11" t="s">
        <v>0</v>
      </c>
      <c r="G99" s="9">
        <v>3234116.87</v>
      </c>
      <c r="H99" s="9">
        <f>H100</f>
        <v>592437.18999999994</v>
      </c>
      <c r="I99" s="7">
        <f t="shared" si="1"/>
        <v>18.318360585404569</v>
      </c>
    </row>
    <row r="100" spans="1:9" ht="15" customHeight="1">
      <c r="A100" s="10" t="s">
        <v>42</v>
      </c>
      <c r="B100" s="3" t="s">
        <v>21</v>
      </c>
      <c r="C100" s="3" t="s">
        <v>113</v>
      </c>
      <c r="D100" s="3" t="s">
        <v>23</v>
      </c>
      <c r="E100" s="3" t="s">
        <v>116</v>
      </c>
      <c r="F100" s="3" t="s">
        <v>43</v>
      </c>
      <c r="G100" s="9">
        <v>3234116.87</v>
      </c>
      <c r="H100" s="9">
        <f>H101</f>
        <v>592437.18999999994</v>
      </c>
      <c r="I100" s="7">
        <f t="shared" si="1"/>
        <v>18.318360585404569</v>
      </c>
    </row>
    <row r="101" spans="1:9" ht="15" customHeight="1">
      <c r="A101" s="10" t="s">
        <v>44</v>
      </c>
      <c r="B101" s="3" t="s">
        <v>21</v>
      </c>
      <c r="C101" s="3" t="s">
        <v>113</v>
      </c>
      <c r="D101" s="3" t="s">
        <v>23</v>
      </c>
      <c r="E101" s="3" t="s">
        <v>116</v>
      </c>
      <c r="F101" s="3" t="s">
        <v>45</v>
      </c>
      <c r="G101" s="9">
        <v>3234116.87</v>
      </c>
      <c r="H101" s="9">
        <v>592437.18999999994</v>
      </c>
      <c r="I101" s="7">
        <f t="shared" si="1"/>
        <v>18.318360585404569</v>
      </c>
    </row>
    <row r="102" spans="1:9" ht="32.25" customHeight="1">
      <c r="A102" s="8" t="s">
        <v>117</v>
      </c>
      <c r="B102" s="3" t="s">
        <v>21</v>
      </c>
      <c r="C102" s="3" t="s">
        <v>113</v>
      </c>
      <c r="D102" s="3" t="s">
        <v>25</v>
      </c>
      <c r="E102" s="3" t="s">
        <v>0</v>
      </c>
      <c r="F102" s="3" t="s">
        <v>0</v>
      </c>
      <c r="G102" s="9">
        <v>96000</v>
      </c>
      <c r="H102" s="9">
        <f>H103</f>
        <v>6706</v>
      </c>
      <c r="I102" s="7">
        <f t="shared" si="1"/>
        <v>6.9854166666666657</v>
      </c>
    </row>
    <row r="103" spans="1:9" ht="32.25" customHeight="1">
      <c r="A103" s="10" t="s">
        <v>118</v>
      </c>
      <c r="B103" s="3" t="s">
        <v>21</v>
      </c>
      <c r="C103" s="3" t="s">
        <v>113</v>
      </c>
      <c r="D103" s="3" t="s">
        <v>25</v>
      </c>
      <c r="E103" s="3" t="s">
        <v>119</v>
      </c>
      <c r="F103" s="11" t="s">
        <v>0</v>
      </c>
      <c r="G103" s="9">
        <v>96000</v>
      </c>
      <c r="H103" s="9">
        <f>H104</f>
        <v>6706</v>
      </c>
      <c r="I103" s="7">
        <f t="shared" si="1"/>
        <v>6.9854166666666657</v>
      </c>
    </row>
    <row r="104" spans="1:9" ht="48.95" customHeight="1">
      <c r="A104" s="10" t="s">
        <v>32</v>
      </c>
      <c r="B104" s="3" t="s">
        <v>21</v>
      </c>
      <c r="C104" s="3" t="s">
        <v>113</v>
      </c>
      <c r="D104" s="3" t="s">
        <v>25</v>
      </c>
      <c r="E104" s="3" t="s">
        <v>119</v>
      </c>
      <c r="F104" s="3" t="s">
        <v>33</v>
      </c>
      <c r="G104" s="9">
        <v>96000</v>
      </c>
      <c r="H104" s="9">
        <f>H105</f>
        <v>6706</v>
      </c>
      <c r="I104" s="7">
        <f t="shared" si="1"/>
        <v>6.9854166666666657</v>
      </c>
    </row>
    <row r="105" spans="1:9" ht="48.95" customHeight="1">
      <c r="A105" s="10" t="s">
        <v>34</v>
      </c>
      <c r="B105" s="3" t="s">
        <v>21</v>
      </c>
      <c r="C105" s="3" t="s">
        <v>113</v>
      </c>
      <c r="D105" s="3" t="s">
        <v>25</v>
      </c>
      <c r="E105" s="3" t="s">
        <v>119</v>
      </c>
      <c r="F105" s="3" t="s">
        <v>35</v>
      </c>
      <c r="G105" s="9">
        <v>96000</v>
      </c>
      <c r="H105" s="9">
        <v>6706</v>
      </c>
      <c r="I105" s="7">
        <f t="shared" si="1"/>
        <v>6.9854166666666657</v>
      </c>
    </row>
    <row r="106" spans="1:9" ht="15" customHeight="1">
      <c r="A106" s="8" t="s">
        <v>120</v>
      </c>
      <c r="B106" s="3" t="s">
        <v>21</v>
      </c>
      <c r="C106" s="3" t="s">
        <v>17</v>
      </c>
      <c r="D106" s="3" t="s">
        <v>0</v>
      </c>
      <c r="E106" s="3" t="s">
        <v>0</v>
      </c>
      <c r="F106" s="3" t="s">
        <v>0</v>
      </c>
      <c r="G106" s="9">
        <v>390480</v>
      </c>
      <c r="H106" s="9">
        <f>H107</f>
        <v>84333</v>
      </c>
      <c r="I106" s="7">
        <f t="shared" si="1"/>
        <v>21.597264904732636</v>
      </c>
    </row>
    <row r="107" spans="1:9" ht="15.95" customHeight="1">
      <c r="A107" s="8" t="s">
        <v>121</v>
      </c>
      <c r="B107" s="3" t="s">
        <v>21</v>
      </c>
      <c r="C107" s="3" t="s">
        <v>17</v>
      </c>
      <c r="D107" s="3" t="s">
        <v>23</v>
      </c>
      <c r="E107" s="3" t="s">
        <v>0</v>
      </c>
      <c r="F107" s="3" t="s">
        <v>0</v>
      </c>
      <c r="G107" s="9">
        <v>390480</v>
      </c>
      <c r="H107" s="9">
        <f>H108</f>
        <v>84333</v>
      </c>
      <c r="I107" s="7">
        <f t="shared" si="1"/>
        <v>21.597264904732636</v>
      </c>
    </row>
    <row r="108" spans="1:9" ht="32.25" customHeight="1">
      <c r="A108" s="10" t="s">
        <v>122</v>
      </c>
      <c r="B108" s="3" t="s">
        <v>21</v>
      </c>
      <c r="C108" s="3" t="s">
        <v>17</v>
      </c>
      <c r="D108" s="3" t="s">
        <v>23</v>
      </c>
      <c r="E108" s="3" t="s">
        <v>123</v>
      </c>
      <c r="F108" s="11" t="s">
        <v>0</v>
      </c>
      <c r="G108" s="9">
        <v>390480</v>
      </c>
      <c r="H108" s="9">
        <f>H109</f>
        <v>84333</v>
      </c>
      <c r="I108" s="7">
        <f t="shared" si="1"/>
        <v>21.597264904732636</v>
      </c>
    </row>
    <row r="109" spans="1:9" ht="32.25" customHeight="1">
      <c r="A109" s="10" t="s">
        <v>124</v>
      </c>
      <c r="B109" s="3" t="s">
        <v>21</v>
      </c>
      <c r="C109" s="3" t="s">
        <v>17</v>
      </c>
      <c r="D109" s="3" t="s">
        <v>23</v>
      </c>
      <c r="E109" s="3" t="s">
        <v>123</v>
      </c>
      <c r="F109" s="3" t="s">
        <v>125</v>
      </c>
      <c r="G109" s="9">
        <v>390480</v>
      </c>
      <c r="H109" s="9">
        <f>H110</f>
        <v>84333</v>
      </c>
      <c r="I109" s="7">
        <f t="shared" si="1"/>
        <v>21.597264904732636</v>
      </c>
    </row>
    <row r="110" spans="1:9" ht="32.25" customHeight="1">
      <c r="A110" s="10" t="s">
        <v>126</v>
      </c>
      <c r="B110" s="3" t="s">
        <v>21</v>
      </c>
      <c r="C110" s="3" t="s">
        <v>17</v>
      </c>
      <c r="D110" s="3" t="s">
        <v>23</v>
      </c>
      <c r="E110" s="3" t="s">
        <v>123</v>
      </c>
      <c r="F110" s="3" t="s">
        <v>127</v>
      </c>
      <c r="G110" s="9">
        <v>390480</v>
      </c>
      <c r="H110" s="9">
        <v>84333</v>
      </c>
      <c r="I110" s="7">
        <f t="shared" si="1"/>
        <v>21.597264904732636</v>
      </c>
    </row>
    <row r="111" spans="1:9" ht="15" customHeight="1">
      <c r="A111" s="8" t="s">
        <v>128</v>
      </c>
      <c r="B111" s="3" t="s">
        <v>21</v>
      </c>
      <c r="C111" s="3" t="s">
        <v>18</v>
      </c>
      <c r="D111" s="3" t="s">
        <v>0</v>
      </c>
      <c r="E111" s="3" t="s">
        <v>0</v>
      </c>
      <c r="F111" s="3" t="s">
        <v>0</v>
      </c>
      <c r="G111" s="9">
        <v>5000</v>
      </c>
      <c r="H111" s="9">
        <f>H112</f>
        <v>0</v>
      </c>
      <c r="I111" s="7">
        <f t="shared" si="1"/>
        <v>0</v>
      </c>
    </row>
    <row r="112" spans="1:9" ht="15.95" customHeight="1">
      <c r="A112" s="8" t="s">
        <v>129</v>
      </c>
      <c r="B112" s="3" t="s">
        <v>21</v>
      </c>
      <c r="C112" s="3" t="s">
        <v>18</v>
      </c>
      <c r="D112" s="3" t="s">
        <v>70</v>
      </c>
      <c r="E112" s="3" t="s">
        <v>0</v>
      </c>
      <c r="F112" s="3" t="s">
        <v>0</v>
      </c>
      <c r="G112" s="9">
        <v>5000</v>
      </c>
      <c r="H112" s="9">
        <f>H113</f>
        <v>0</v>
      </c>
      <c r="I112" s="7">
        <f t="shared" si="1"/>
        <v>0</v>
      </c>
    </row>
    <row r="113" spans="1:9" ht="32.25" customHeight="1">
      <c r="A113" s="10" t="s">
        <v>118</v>
      </c>
      <c r="B113" s="3" t="s">
        <v>21</v>
      </c>
      <c r="C113" s="3" t="s">
        <v>18</v>
      </c>
      <c r="D113" s="3" t="s">
        <v>70</v>
      </c>
      <c r="E113" s="3" t="s">
        <v>130</v>
      </c>
      <c r="F113" s="11" t="s">
        <v>0</v>
      </c>
      <c r="G113" s="9">
        <v>5000</v>
      </c>
      <c r="H113" s="9">
        <f>H114</f>
        <v>0</v>
      </c>
      <c r="I113" s="7">
        <f t="shared" si="1"/>
        <v>0</v>
      </c>
    </row>
    <row r="114" spans="1:9" ht="48.95" customHeight="1">
      <c r="A114" s="10" t="s">
        <v>32</v>
      </c>
      <c r="B114" s="3" t="s">
        <v>21</v>
      </c>
      <c r="C114" s="3" t="s">
        <v>18</v>
      </c>
      <c r="D114" s="3" t="s">
        <v>70</v>
      </c>
      <c r="E114" s="3" t="s">
        <v>130</v>
      </c>
      <c r="F114" s="3" t="s">
        <v>33</v>
      </c>
      <c r="G114" s="9">
        <v>5000</v>
      </c>
      <c r="H114" s="9">
        <f>H115</f>
        <v>0</v>
      </c>
      <c r="I114" s="7">
        <f t="shared" si="1"/>
        <v>0</v>
      </c>
    </row>
    <row r="115" spans="1:9" ht="48.95" customHeight="1">
      <c r="A115" s="10" t="s">
        <v>34</v>
      </c>
      <c r="B115" s="3" t="s">
        <v>21</v>
      </c>
      <c r="C115" s="3" t="s">
        <v>18</v>
      </c>
      <c r="D115" s="3" t="s">
        <v>70</v>
      </c>
      <c r="E115" s="3" t="s">
        <v>130</v>
      </c>
      <c r="F115" s="3" t="s">
        <v>35</v>
      </c>
      <c r="G115" s="9">
        <v>5000</v>
      </c>
      <c r="H115" s="9">
        <v>0</v>
      </c>
      <c r="I115" s="7">
        <f t="shared" si="1"/>
        <v>0</v>
      </c>
    </row>
    <row r="116" spans="1:9" ht="15" customHeight="1">
      <c r="A116" s="14" t="s">
        <v>131</v>
      </c>
      <c r="B116" s="14"/>
      <c r="C116" s="14"/>
      <c r="D116" s="14"/>
      <c r="E116" s="14"/>
      <c r="F116" s="14"/>
      <c r="G116" s="7">
        <v>24380534.289999999</v>
      </c>
      <c r="H116" s="7">
        <f>H7+H42+H49+H58+H67+H97+H106+H111</f>
        <v>3190429.9099999997</v>
      </c>
      <c r="I116" s="7">
        <f t="shared" si="1"/>
        <v>13.085972079408437</v>
      </c>
    </row>
  </sheetData>
  <mergeCells count="4">
    <mergeCell ref="A2:I2"/>
    <mergeCell ref="A3:I3"/>
    <mergeCell ref="A116:F116"/>
    <mergeCell ref="G1:I1"/>
  </mergeCells>
  <pageMargins left="0.39370080000000002" right="0.39370080000000002" top="0.55826770000000003" bottom="0.51259840000000001" header="0.3" footer="0.3"/>
  <pageSetup paperSize="0" orientation="landscape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2023-04-26T09:08:09Z</dcterms:modified>
</cp:coreProperties>
</file>