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tabRatio="602"/>
  </bookViews>
  <sheets>
    <sheet name="Приложение №2" sheetId="8" r:id="rId1"/>
  </sheets>
  <definedNames>
    <definedName name="_Date_">'Приложение №2'!#REF!</definedName>
    <definedName name="_Otchet_Period_Source__AT_ObjectName">'Приложение №2'!#REF!</definedName>
    <definedName name="_Period_">'Приложение №2'!#REF!</definedName>
    <definedName name="_xlnm.Print_Titles" localSheetId="0">'Приложение №2'!$4:$5</definedName>
    <definedName name="_xlnm.Print_Area" localSheetId="0">'Приложение №2'!$A$1:$M$22</definedName>
  </definedNames>
  <calcPr calcId="124519"/>
</workbook>
</file>

<file path=xl/calcChain.xml><?xml version="1.0" encoding="utf-8"?>
<calcChain xmlns="http://schemas.openxmlformats.org/spreadsheetml/2006/main">
  <c r="J22" i="8"/>
  <c r="I22"/>
  <c r="H22"/>
  <c r="J8"/>
  <c r="J18"/>
  <c r="J7" l="1"/>
  <c r="J9"/>
  <c r="J10"/>
  <c r="J11"/>
  <c r="J12"/>
  <c r="J13"/>
  <c r="J14"/>
  <c r="J15"/>
  <c r="J16"/>
  <c r="J17"/>
  <c r="J19"/>
  <c r="J20"/>
  <c r="J6"/>
  <c r="M11"/>
  <c r="M12"/>
  <c r="M14"/>
  <c r="M15"/>
  <c r="M16"/>
  <c r="M21"/>
  <c r="M23"/>
  <c r="L12"/>
  <c r="L14"/>
  <c r="L15"/>
  <c r="L16"/>
  <c r="L21"/>
</calcChain>
</file>

<file path=xl/sharedStrings.xml><?xml version="1.0" encoding="utf-8"?>
<sst xmlns="http://schemas.openxmlformats.org/spreadsheetml/2006/main" count="119" uniqueCount="101">
  <si>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</si>
  <si>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ВСЕГО   ДОХОДОВ </t>
  </si>
  <si>
    <t xml:space="preserve">Единый  сельскохозяйственный  налог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</si>
  <si>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</si>
  <si>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</si>
  <si>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 находящегося в  оперативном  управлении   органов   управления сельских  поселений  и   созданных   ими   учреждений   (за исключением  имущества бюджетных и автономных учреждений)</t>
  </si>
  <si>
    <t>Межбюджетные трансферты,передаваемые бюджетам сельских поселений из бюджетов муниципальных районов на осуществление части полномочий  порешению вопросов местного значения в соответствии с заключенными соглашениями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</si>
  <si>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</si>
  <si>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</si>
  <si>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 бюджетам  сельских поселений  на  осуществление  первичного  воинского учета  на  территориях,  где отсутствуют военные комиссариаты</t>
  </si>
  <si>
    <t>Прочие доходы от компенсации затрат бюджетов сельских поселений</t>
  </si>
  <si>
    <t>/рублей/</t>
  </si>
  <si>
    <t>Наименование главного администратора доходов бюджета</t>
  </si>
  <si>
    <t>Номер реестровый записи</t>
  </si>
  <si>
    <t>Наименование группы источников доходов бюджетов/ наименование источника дохода бюджета</t>
  </si>
  <si>
    <t>Код строки</t>
  </si>
  <si>
    <t>Глинищевская сельская администрация</t>
  </si>
  <si>
    <t>Налог на доходы с физических лиц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</si>
  <si>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</si>
  <si>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</si>
  <si>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</si>
  <si>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</si>
  <si>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</si>
  <si>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</si>
  <si>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</si>
  <si>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</si>
  <si>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</si>
  <si>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</si>
  <si>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Код бюджетной классификации дохода бюджета</t>
  </si>
  <si>
    <t>Наименование  доходов</t>
  </si>
  <si>
    <t>Федеральная  налоговая  служба</t>
  </si>
  <si>
    <t>10000</t>
  </si>
  <si>
    <t>548408</t>
  </si>
  <si>
    <t>Прочие безвозмездные поступления в бюджеты сельских поселений</t>
  </si>
  <si>
    <t>13</t>
  </si>
  <si>
    <t>Субсидии бюджетам бюджетной системы Российской Федерации (межбюджетные субсидии)</t>
  </si>
  <si>
    <t>14</t>
  </si>
  <si>
    <t>номер реестровой записи</t>
  </si>
  <si>
    <t>Налоговые и неналоговые доходы</t>
  </si>
  <si>
    <t>Классификация доходов бюджета</t>
  </si>
  <si>
    <t>Прогноз доходов бюджета , рублей</t>
  </si>
  <si>
    <t>182 1 01 02000 01 0000 110</t>
  </si>
  <si>
    <t>182 1 05 03010 01 0000 110</t>
  </si>
  <si>
    <t>182 1 06 01030 10 0000 110</t>
  </si>
  <si>
    <t>182  1 06 06033 10 0000 110</t>
  </si>
  <si>
    <t>182  1 06 06043 10 0000 110</t>
  </si>
  <si>
    <t>201  1 08 04020 01 0000 110</t>
  </si>
  <si>
    <t>201 111 05025 10 0000 120</t>
  </si>
  <si>
    <t>201 1 11 05035 10 0000 120</t>
  </si>
  <si>
    <t>201 2 02 25555 10 0000 150</t>
  </si>
  <si>
    <t xml:space="preserve">201 2 0235118 10 0000 150   </t>
  </si>
  <si>
    <t xml:space="preserve">201 2 02 40014 10 0000 150   </t>
  </si>
  <si>
    <t xml:space="preserve">201 2 07 05030 10 0000 180   </t>
  </si>
  <si>
    <t>000 0 01 00000 00 0000 000</t>
  </si>
  <si>
    <t>201 1 11 09040 00 000 120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</si>
  <si>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</si>
  <si>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</t>
  </si>
  <si>
    <t>16</t>
  </si>
  <si>
    <t>Кассовое поступление в текущем финансовом году</t>
  </si>
  <si>
    <t>201 2 02 29999 10 0000 150</t>
  </si>
  <si>
    <t>Прочие субсидии бюджетам сельских поселений</t>
  </si>
  <si>
    <t>Глининщевская сельская администрация</t>
  </si>
  <si>
    <t>17</t>
  </si>
  <si>
    <t>0</t>
  </si>
  <si>
    <t>Оценка исполнения 2021 года</t>
  </si>
  <si>
    <t>Реестр источников доходов бюджета Глинищевского сельского поселения на 2023 год и плановый период 2024 и 2025 годов</t>
  </si>
  <si>
    <t>Прогноз доходов бюджета на 2022 год (уточненный план на 01.11.2022)</t>
  </si>
  <si>
    <t xml:space="preserve"> прогноз  на 2023 год</t>
  </si>
  <si>
    <t xml:space="preserve"> прогноз на 2024 год</t>
  </si>
  <si>
    <t>прогноз на 2025 год</t>
  </si>
  <si>
    <t>5 050 000</t>
  </si>
  <si>
    <t>4 550 894,55</t>
  </si>
  <si>
    <t>2 496 866</t>
  </si>
  <si>
    <t>2 496 799,95</t>
  </si>
  <si>
    <t>2 750 000</t>
  </si>
  <si>
    <t>1157358,29</t>
  </si>
  <si>
    <t>2 187 000</t>
  </si>
  <si>
    <t>2 512 164,29</t>
  </si>
  <si>
    <t>2 300 000</t>
  </si>
  <si>
    <t>1 252 551,76</t>
  </si>
  <si>
    <t>2550</t>
  </si>
  <si>
    <t>446 067,76</t>
  </si>
  <si>
    <t>458828,43</t>
  </si>
  <si>
    <t>435579,25</t>
  </si>
  <si>
    <t>240000</t>
  </si>
  <si>
    <t>155550,22</t>
  </si>
  <si>
    <t>201 1 13 02065 00 0000 000</t>
  </si>
  <si>
    <t>14000</t>
  </si>
  <si>
    <t>13291,05</t>
  </si>
  <si>
    <t>3304477,52</t>
  </si>
  <si>
    <t>2247225</t>
  </si>
  <si>
    <t>251539,45</t>
  </si>
  <si>
    <t>248623,83</t>
  </si>
  <si>
    <t>10586313,16</t>
  </si>
  <si>
    <t>10236603,13</t>
  </si>
  <si>
    <t>20000</t>
  </si>
  <si>
    <t>20308341,76</t>
  </si>
  <si>
    <t>17176122,46</t>
  </si>
  <si>
    <t>6008250</t>
  </si>
  <si>
    <t>6459921</t>
  </si>
  <si>
    <t>20234835,78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</si>
</sst>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/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2" fillId="0" borderId="6" xfId="0" applyFont="1" applyBorder="1" applyAlignment="1">
      <alignment horizontal="center" vertical="top" wrapText="1"/>
    </xf>
    <xf numFmtId="0" fontId="5" fillId="0" borderId="2" xfId="0" applyFont="1" applyBorder="1"/>
    <xf numFmtId="0" fontId="7" fillId="0" borderId="2" xfId="0" applyFont="1" applyBorder="1"/>
    <xf numFmtId="49" fontId="8" fillId="0" borderId="2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wrapText="1"/>
    </xf>
    <xf numFmtId="0" fontId="9" fillId="0" borderId="3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wrapText="1"/>
    </xf>
    <xf numFmtId="0" fontId="9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6"/>
  <sheetViews>
    <sheetView tabSelected="1" view="pageBreakPreview" topLeftCell="E1" zoomScale="75" zoomScaleNormal="90" workbookViewId="0">
      <selection activeCell="L22" sqref="L22"/>
    </sheetView>
  </sheetViews>
  <sheetFormatPr defaultRowHeight="15.75"/>
  <cols>
    <col min="1" max="2" width="9.140625" style="1"/>
    <col min="3" max="3" width="25" style="1" customWidth="1"/>
    <col min="4" max="4" width="32" style="1" customWidth="1"/>
    <col min="5" max="5" width="71.42578125" style="1" customWidth="1"/>
    <col min="6" max="6" width="31.140625" style="3" customWidth="1"/>
    <col min="7" max="7" width="9.42578125" style="3" customWidth="1"/>
    <col min="8" max="8" width="14" style="3" customWidth="1"/>
    <col min="9" max="9" width="12.85546875" style="3" customWidth="1"/>
    <col min="10" max="10" width="12.28515625" style="3" customWidth="1"/>
    <col min="11" max="11" width="15.7109375" style="3" customWidth="1"/>
    <col min="12" max="12" width="14.5703125" style="3" customWidth="1"/>
    <col min="13" max="13" width="17.140625" style="1" customWidth="1"/>
    <col min="14" max="14" width="12.5703125" style="1" customWidth="1"/>
    <col min="15" max="15" width="11.85546875" style="1" customWidth="1"/>
    <col min="16" max="16384" width="9.140625" style="1"/>
  </cols>
  <sheetData>
    <row r="1" spans="1:15" ht="24" customHeight="1">
      <c r="E1" s="49" t="s">
        <v>65</v>
      </c>
      <c r="F1" s="49"/>
      <c r="G1" s="49"/>
      <c r="H1" s="49"/>
      <c r="I1" s="49"/>
      <c r="J1" s="49"/>
      <c r="K1" s="49"/>
      <c r="L1" s="49"/>
      <c r="M1" s="49"/>
    </row>
    <row r="2" spans="1:15">
      <c r="E2" s="7"/>
      <c r="F2" s="4"/>
      <c r="G2" s="15"/>
      <c r="H2" s="15"/>
      <c r="I2" s="15"/>
      <c r="J2" s="15"/>
      <c r="K2" s="15"/>
      <c r="L2" s="15"/>
      <c r="M2" s="6" t="s">
        <v>11</v>
      </c>
    </row>
    <row r="3" spans="1:15" ht="47.25" customHeight="1">
      <c r="A3" s="46" t="s">
        <v>13</v>
      </c>
      <c r="B3" s="59" t="s">
        <v>37</v>
      </c>
      <c r="C3" s="67" t="s">
        <v>14</v>
      </c>
      <c r="D3" s="62" t="s">
        <v>39</v>
      </c>
      <c r="E3" s="63"/>
      <c r="F3" s="56" t="s">
        <v>12</v>
      </c>
      <c r="G3" s="56" t="s">
        <v>15</v>
      </c>
      <c r="H3" s="56" t="s">
        <v>66</v>
      </c>
      <c r="I3" s="56" t="s">
        <v>58</v>
      </c>
      <c r="J3" s="56" t="s">
        <v>64</v>
      </c>
      <c r="K3" s="53" t="s">
        <v>40</v>
      </c>
      <c r="L3" s="54"/>
      <c r="M3" s="55"/>
    </row>
    <row r="4" spans="1:15" s="5" customFormat="1" ht="51.75" customHeight="1">
      <c r="A4" s="47"/>
      <c r="B4" s="60"/>
      <c r="C4" s="68"/>
      <c r="D4" s="56" t="s">
        <v>28</v>
      </c>
      <c r="E4" s="65" t="s">
        <v>29</v>
      </c>
      <c r="F4" s="57"/>
      <c r="G4" s="57"/>
      <c r="H4" s="57"/>
      <c r="I4" s="57"/>
      <c r="J4" s="57"/>
      <c r="K4" s="50" t="s">
        <v>67</v>
      </c>
      <c r="L4" s="50" t="s">
        <v>68</v>
      </c>
      <c r="M4" s="50" t="s">
        <v>69</v>
      </c>
      <c r="N4" s="13"/>
      <c r="O4" s="13"/>
    </row>
    <row r="5" spans="1:15" s="5" customFormat="1" ht="18" customHeight="1" thickBot="1">
      <c r="A5" s="48"/>
      <c r="B5" s="61"/>
      <c r="C5" s="69"/>
      <c r="D5" s="64"/>
      <c r="E5" s="66"/>
      <c r="F5" s="58"/>
      <c r="G5" s="64"/>
      <c r="H5" s="64"/>
      <c r="I5" s="64"/>
      <c r="J5" s="64"/>
      <c r="K5" s="52"/>
      <c r="L5" s="52"/>
      <c r="M5" s="51"/>
      <c r="N5" s="12"/>
      <c r="O5" s="13"/>
    </row>
    <row r="6" spans="1:15" s="5" customFormat="1" ht="49.5" customHeight="1" thickTop="1">
      <c r="A6" s="19"/>
      <c r="B6" s="19"/>
      <c r="C6" s="29" t="s">
        <v>38</v>
      </c>
      <c r="D6" s="35" t="s">
        <v>53</v>
      </c>
      <c r="E6" s="30" t="s">
        <v>38</v>
      </c>
      <c r="F6" s="32"/>
      <c r="G6" s="33"/>
      <c r="H6" s="44" t="s">
        <v>96</v>
      </c>
      <c r="I6" s="44" t="s">
        <v>97</v>
      </c>
      <c r="J6" s="43" t="str">
        <f>H6</f>
        <v>20308341,76</v>
      </c>
      <c r="K6" s="36"/>
      <c r="L6" s="34"/>
      <c r="M6" s="31"/>
      <c r="N6" s="12"/>
      <c r="O6" s="13"/>
    </row>
    <row r="7" spans="1:15" ht="29.25" customHeight="1">
      <c r="A7" s="17"/>
      <c r="B7" s="17"/>
      <c r="C7" s="20"/>
      <c r="D7" s="22" t="s">
        <v>41</v>
      </c>
      <c r="E7" s="23" t="s">
        <v>17</v>
      </c>
      <c r="F7" s="22" t="s">
        <v>30</v>
      </c>
      <c r="G7" s="24" t="s">
        <v>18</v>
      </c>
      <c r="H7" s="24" t="s">
        <v>70</v>
      </c>
      <c r="I7" s="24" t="s">
        <v>71</v>
      </c>
      <c r="J7" s="43" t="str">
        <f t="shared" ref="J7:J20" si="0">H7</f>
        <v>5 050 000</v>
      </c>
      <c r="K7" s="40">
        <v>5563038</v>
      </c>
      <c r="L7" s="24" t="s">
        <v>98</v>
      </c>
      <c r="M7" s="26" t="s">
        <v>99</v>
      </c>
      <c r="N7" s="25"/>
      <c r="O7" s="13"/>
    </row>
    <row r="8" spans="1:15" ht="29.25" customHeight="1">
      <c r="A8" s="17"/>
      <c r="B8" s="17"/>
      <c r="C8" s="20"/>
      <c r="D8" s="26" t="s">
        <v>42</v>
      </c>
      <c r="E8" s="23" t="s">
        <v>2</v>
      </c>
      <c r="F8" s="22" t="s">
        <v>30</v>
      </c>
      <c r="G8" s="27" t="s">
        <v>19</v>
      </c>
      <c r="H8" s="27" t="s">
        <v>72</v>
      </c>
      <c r="I8" s="27" t="s">
        <v>73</v>
      </c>
      <c r="J8" s="43" t="str">
        <f t="shared" si="0"/>
        <v>2 496 866</v>
      </c>
      <c r="K8" s="41">
        <v>2513704</v>
      </c>
      <c r="L8" s="38">
        <v>2689662</v>
      </c>
      <c r="M8" s="38">
        <v>2880632</v>
      </c>
      <c r="N8" s="25"/>
      <c r="O8" s="13"/>
    </row>
    <row r="9" spans="1:15" ht="47.25" customHeight="1">
      <c r="A9" s="17"/>
      <c r="B9" s="17"/>
      <c r="C9" s="20"/>
      <c r="D9" s="26" t="s">
        <v>43</v>
      </c>
      <c r="E9" s="23" t="s">
        <v>3</v>
      </c>
      <c r="F9" s="22" t="s">
        <v>30</v>
      </c>
      <c r="G9" s="27" t="s">
        <v>20</v>
      </c>
      <c r="H9" s="27" t="s">
        <v>74</v>
      </c>
      <c r="I9" s="27" t="s">
        <v>75</v>
      </c>
      <c r="J9" s="43" t="str">
        <f t="shared" si="0"/>
        <v>2 750 000</v>
      </c>
      <c r="K9" s="41">
        <v>3100000</v>
      </c>
      <c r="L9" s="38">
        <v>3100000</v>
      </c>
      <c r="M9" s="38">
        <v>3100000</v>
      </c>
      <c r="N9" s="25"/>
      <c r="O9" s="13"/>
    </row>
    <row r="10" spans="1:15" ht="40.5" customHeight="1">
      <c r="A10" s="17"/>
      <c r="B10" s="17"/>
      <c r="C10" s="20"/>
      <c r="D10" s="26" t="s">
        <v>44</v>
      </c>
      <c r="E10" s="23" t="s">
        <v>7</v>
      </c>
      <c r="F10" s="22" t="s">
        <v>30</v>
      </c>
      <c r="G10" s="27" t="s">
        <v>21</v>
      </c>
      <c r="H10" s="27" t="s">
        <v>76</v>
      </c>
      <c r="I10" s="27" t="s">
        <v>77</v>
      </c>
      <c r="J10" s="43" t="str">
        <f t="shared" si="0"/>
        <v>2 187 000</v>
      </c>
      <c r="K10" s="41">
        <v>3250000</v>
      </c>
      <c r="L10" s="38">
        <v>3250000</v>
      </c>
      <c r="M10" s="38">
        <v>3300000</v>
      </c>
      <c r="N10" s="25"/>
      <c r="O10" s="13"/>
    </row>
    <row r="11" spans="1:15" ht="40.5" customHeight="1">
      <c r="A11" s="17"/>
      <c r="B11" s="17"/>
      <c r="C11" s="20"/>
      <c r="D11" s="26" t="s">
        <v>45</v>
      </c>
      <c r="E11" s="23" t="s">
        <v>8</v>
      </c>
      <c r="F11" s="22" t="s">
        <v>30</v>
      </c>
      <c r="G11" s="27" t="s">
        <v>22</v>
      </c>
      <c r="H11" s="27" t="s">
        <v>78</v>
      </c>
      <c r="I11" s="27" t="s">
        <v>79</v>
      </c>
      <c r="J11" s="43" t="str">
        <f t="shared" si="0"/>
        <v>2 300 000</v>
      </c>
      <c r="K11" s="41">
        <v>2700000</v>
      </c>
      <c r="L11" s="38">
        <v>2700000</v>
      </c>
      <c r="M11" s="38">
        <f t="shared" ref="M11:M23" si="1">K11</f>
        <v>2700000</v>
      </c>
      <c r="N11" s="25"/>
      <c r="O11" s="13"/>
    </row>
    <row r="12" spans="1:15" ht="71.25" customHeight="1">
      <c r="A12" s="17"/>
      <c r="B12" s="17"/>
      <c r="C12" s="20"/>
      <c r="D12" s="26" t="s">
        <v>46</v>
      </c>
      <c r="E12" s="23" t="s">
        <v>0</v>
      </c>
      <c r="F12" s="22" t="s">
        <v>16</v>
      </c>
      <c r="G12" s="27" t="s">
        <v>23</v>
      </c>
      <c r="H12" s="27" t="s">
        <v>31</v>
      </c>
      <c r="I12" s="27" t="s">
        <v>80</v>
      </c>
      <c r="J12" s="43" t="str">
        <f t="shared" si="0"/>
        <v>10000</v>
      </c>
      <c r="K12" s="41" t="s">
        <v>31</v>
      </c>
      <c r="L12" s="38" t="str">
        <f t="shared" ref="L11:L21" si="2">K12</f>
        <v>10000</v>
      </c>
      <c r="M12" s="38" t="str">
        <f t="shared" si="1"/>
        <v>10000</v>
      </c>
      <c r="N12" s="25"/>
      <c r="O12" s="13"/>
    </row>
    <row r="13" spans="1:15" ht="63" customHeight="1">
      <c r="A13" s="17"/>
      <c r="B13" s="17"/>
      <c r="C13" s="20"/>
      <c r="D13" s="26" t="s">
        <v>47</v>
      </c>
      <c r="E13" s="23" t="s">
        <v>4</v>
      </c>
      <c r="F13" s="22" t="s">
        <v>16</v>
      </c>
      <c r="G13" s="27" t="s">
        <v>24</v>
      </c>
      <c r="H13" s="27" t="s">
        <v>81</v>
      </c>
      <c r="I13" s="27" t="s">
        <v>82</v>
      </c>
      <c r="J13" s="43" t="str">
        <f t="shared" si="0"/>
        <v>446 067,76</v>
      </c>
      <c r="K13" s="41">
        <v>91068</v>
      </c>
      <c r="L13" s="38">
        <v>91068</v>
      </c>
      <c r="M13" s="38">
        <v>91068</v>
      </c>
      <c r="N13" s="25"/>
      <c r="O13" s="13"/>
    </row>
    <row r="14" spans="1:15" ht="56.25" customHeight="1">
      <c r="A14" s="17"/>
      <c r="B14" s="17"/>
      <c r="C14" s="20"/>
      <c r="D14" s="26" t="s">
        <v>48</v>
      </c>
      <c r="E14" s="23" t="s">
        <v>5</v>
      </c>
      <c r="F14" s="22" t="s">
        <v>16</v>
      </c>
      <c r="G14" s="27" t="s">
        <v>25</v>
      </c>
      <c r="H14" s="27" t="s">
        <v>32</v>
      </c>
      <c r="I14" s="27" t="s">
        <v>83</v>
      </c>
      <c r="J14" s="43" t="str">
        <f t="shared" si="0"/>
        <v>548408</v>
      </c>
      <c r="K14" s="39">
        <v>642034</v>
      </c>
      <c r="L14" s="38">
        <f t="shared" si="2"/>
        <v>642034</v>
      </c>
      <c r="M14" s="38">
        <f t="shared" si="1"/>
        <v>642034</v>
      </c>
      <c r="N14" s="25"/>
      <c r="O14" s="13"/>
    </row>
    <row r="15" spans="1:15" ht="70.5" customHeight="1">
      <c r="A15" s="17"/>
      <c r="B15" s="17"/>
      <c r="C15" s="20"/>
      <c r="D15" s="26" t="s">
        <v>54</v>
      </c>
      <c r="E15" s="23" t="s">
        <v>55</v>
      </c>
      <c r="F15" s="22" t="s">
        <v>16</v>
      </c>
      <c r="G15" s="27" t="s">
        <v>26</v>
      </c>
      <c r="H15" s="27" t="s">
        <v>84</v>
      </c>
      <c r="I15" s="27" t="s">
        <v>85</v>
      </c>
      <c r="J15" s="43" t="str">
        <f t="shared" si="0"/>
        <v>240000</v>
      </c>
      <c r="K15" s="39">
        <v>246000</v>
      </c>
      <c r="L15" s="38">
        <f t="shared" si="2"/>
        <v>246000</v>
      </c>
      <c r="M15" s="38">
        <f t="shared" si="1"/>
        <v>246000</v>
      </c>
      <c r="N15" s="25"/>
      <c r="O15" s="13"/>
    </row>
    <row r="16" spans="1:15" ht="31.5" customHeight="1">
      <c r="A16" s="17"/>
      <c r="B16" s="17"/>
      <c r="C16" s="20"/>
      <c r="D16" s="26" t="s">
        <v>86</v>
      </c>
      <c r="E16" s="23" t="s">
        <v>10</v>
      </c>
      <c r="F16" s="22" t="s">
        <v>16</v>
      </c>
      <c r="G16" s="27" t="s">
        <v>27</v>
      </c>
      <c r="H16" s="27" t="s">
        <v>87</v>
      </c>
      <c r="I16" s="27" t="s">
        <v>88</v>
      </c>
      <c r="J16" s="43" t="str">
        <f t="shared" si="0"/>
        <v>14000</v>
      </c>
      <c r="K16" s="39">
        <v>14000</v>
      </c>
      <c r="L16" s="38">
        <f t="shared" si="2"/>
        <v>14000</v>
      </c>
      <c r="M16" s="38">
        <f t="shared" si="1"/>
        <v>14000</v>
      </c>
      <c r="N16" s="25"/>
      <c r="O16" s="13"/>
    </row>
    <row r="17" spans="1:15" ht="37.5" customHeight="1">
      <c r="A17" s="17"/>
      <c r="B17" s="17"/>
      <c r="C17" s="20"/>
      <c r="D17" s="26" t="s">
        <v>49</v>
      </c>
      <c r="E17" s="23" t="s">
        <v>35</v>
      </c>
      <c r="F17" s="22" t="s">
        <v>16</v>
      </c>
      <c r="G17" s="27" t="s">
        <v>34</v>
      </c>
      <c r="H17" s="27" t="s">
        <v>89</v>
      </c>
      <c r="I17" s="27" t="s">
        <v>89</v>
      </c>
      <c r="J17" s="43" t="str">
        <f t="shared" si="0"/>
        <v>3304477,52</v>
      </c>
      <c r="K17" s="39">
        <v>33237.410000000003</v>
      </c>
      <c r="L17" s="38">
        <v>36930.47</v>
      </c>
      <c r="M17" s="38">
        <v>0</v>
      </c>
      <c r="N17" s="25"/>
      <c r="O17" s="13"/>
    </row>
    <row r="18" spans="1:15" ht="37.5" customHeight="1">
      <c r="A18" s="17"/>
      <c r="B18" s="17"/>
      <c r="C18" s="20"/>
      <c r="D18" s="26" t="s">
        <v>59</v>
      </c>
      <c r="E18" s="23" t="s">
        <v>60</v>
      </c>
      <c r="F18" s="22" t="s">
        <v>61</v>
      </c>
      <c r="G18" s="27" t="s">
        <v>36</v>
      </c>
      <c r="H18" s="27" t="s">
        <v>90</v>
      </c>
      <c r="I18" s="27" t="s">
        <v>63</v>
      </c>
      <c r="J18" s="43" t="str">
        <f t="shared" si="0"/>
        <v>2247225</v>
      </c>
      <c r="K18" s="39">
        <v>0</v>
      </c>
      <c r="L18" s="38">
        <v>0</v>
      </c>
      <c r="M18" s="38">
        <v>0</v>
      </c>
      <c r="N18" s="25"/>
      <c r="O18" s="13"/>
    </row>
    <row r="19" spans="1:15" ht="54" customHeight="1">
      <c r="A19" s="17"/>
      <c r="B19" s="17"/>
      <c r="C19" s="20"/>
      <c r="D19" s="26" t="s">
        <v>50</v>
      </c>
      <c r="E19" s="23" t="s">
        <v>9</v>
      </c>
      <c r="F19" s="22" t="s">
        <v>16</v>
      </c>
      <c r="G19" s="27" t="s">
        <v>56</v>
      </c>
      <c r="H19" s="27" t="s">
        <v>91</v>
      </c>
      <c r="I19" s="27" t="s">
        <v>92</v>
      </c>
      <c r="J19" s="43" t="str">
        <f t="shared" si="0"/>
        <v>251539,45</v>
      </c>
      <c r="K19" s="39">
        <v>287372</v>
      </c>
      <c r="L19" s="38">
        <v>300320</v>
      </c>
      <c r="M19" s="38">
        <v>310907</v>
      </c>
      <c r="N19" s="25"/>
      <c r="O19" s="13"/>
    </row>
    <row r="20" spans="1:15" s="2" customFormat="1" ht="57.75" customHeight="1">
      <c r="A20" s="18"/>
      <c r="B20" s="18"/>
      <c r="C20" s="21"/>
      <c r="D20" s="26" t="s">
        <v>51</v>
      </c>
      <c r="E20" s="23" t="s">
        <v>6</v>
      </c>
      <c r="F20" s="22" t="s">
        <v>16</v>
      </c>
      <c r="G20" s="27" t="s">
        <v>57</v>
      </c>
      <c r="H20" s="27" t="s">
        <v>93</v>
      </c>
      <c r="I20" s="27" t="s">
        <v>94</v>
      </c>
      <c r="J20" s="43" t="str">
        <f t="shared" si="0"/>
        <v>10586313,16</v>
      </c>
      <c r="K20" s="42">
        <v>1774382.37</v>
      </c>
      <c r="L20" s="38">
        <v>1697975.89</v>
      </c>
      <c r="M20" s="38">
        <v>1810952.2</v>
      </c>
      <c r="N20" s="28"/>
      <c r="O20" s="13"/>
    </row>
    <row r="21" spans="1:15" s="2" customFormat="1" ht="28.5" customHeight="1">
      <c r="A21" s="18"/>
      <c r="B21" s="18"/>
      <c r="C21" s="21"/>
      <c r="D21" s="26" t="s">
        <v>52</v>
      </c>
      <c r="E21" s="23" t="s">
        <v>33</v>
      </c>
      <c r="F21" s="22" t="s">
        <v>16</v>
      </c>
      <c r="G21" s="27" t="s">
        <v>62</v>
      </c>
      <c r="H21" s="27" t="s">
        <v>31</v>
      </c>
      <c r="I21" s="27" t="s">
        <v>95</v>
      </c>
      <c r="J21" s="43" t="s">
        <v>31</v>
      </c>
      <c r="K21" s="45" t="s">
        <v>31</v>
      </c>
      <c r="L21" s="38" t="str">
        <f t="shared" si="2"/>
        <v>10000</v>
      </c>
      <c r="M21" s="38" t="str">
        <f t="shared" si="1"/>
        <v>10000</v>
      </c>
      <c r="N21" s="28"/>
      <c r="O21" s="13"/>
    </row>
    <row r="22" spans="1:15" ht="25.5" customHeight="1">
      <c r="A22" s="17"/>
      <c r="B22" s="17"/>
      <c r="C22" s="17"/>
      <c r="D22" s="16"/>
      <c r="E22" s="11" t="s">
        <v>1</v>
      </c>
      <c r="F22" s="16"/>
      <c r="G22" s="16"/>
      <c r="H22" s="70">
        <f>H6+H17+H18+H19+H20+H21</f>
        <v>36707896.890000001</v>
      </c>
      <c r="I22" s="70">
        <f>I6+I17+I18+I19+I20+I21</f>
        <v>30985826.939999998</v>
      </c>
      <c r="J22" s="70">
        <f>J6+J17+J18+J19+J20+J21</f>
        <v>36707896.890000001</v>
      </c>
      <c r="K22" s="37" t="s">
        <v>100</v>
      </c>
      <c r="L22" s="71">
        <v>20796240.359999999</v>
      </c>
      <c r="M22" s="71">
        <v>21575514.199999999</v>
      </c>
      <c r="N22" s="13"/>
      <c r="O22" s="13"/>
    </row>
    <row r="23" spans="1:15" ht="15.75" customHeight="1">
      <c r="E23" s="14"/>
      <c r="F23" s="8"/>
      <c r="G23" s="8"/>
      <c r="H23" s="8"/>
      <c r="I23" s="8"/>
      <c r="J23" s="8"/>
      <c r="K23" s="8"/>
      <c r="L23" s="8"/>
      <c r="M23" s="38">
        <f t="shared" si="1"/>
        <v>0</v>
      </c>
      <c r="N23" s="13"/>
      <c r="O23" s="13"/>
    </row>
    <row r="24" spans="1:15">
      <c r="E24" s="9"/>
      <c r="F24" s="7"/>
      <c r="G24" s="7"/>
      <c r="H24" s="7"/>
      <c r="I24" s="7"/>
      <c r="J24" s="7"/>
      <c r="K24" s="7"/>
      <c r="L24" s="7"/>
    </row>
    <row r="25" spans="1:15">
      <c r="E25" s="10"/>
      <c r="F25" s="7"/>
      <c r="G25" s="7"/>
      <c r="H25" s="7"/>
      <c r="I25" s="7"/>
      <c r="J25" s="7"/>
      <c r="K25" s="7"/>
      <c r="L25" s="7"/>
    </row>
    <row r="26" spans="1:15">
      <c r="E26" s="7"/>
      <c r="F26" s="7"/>
      <c r="G26" s="7"/>
      <c r="H26" s="7"/>
      <c r="I26" s="7"/>
      <c r="J26" s="7"/>
      <c r="K26" s="7"/>
      <c r="L26" s="7"/>
    </row>
  </sheetData>
  <mergeCells count="16">
    <mergeCell ref="A3:A5"/>
    <mergeCell ref="E1:M1"/>
    <mergeCell ref="M4:M5"/>
    <mergeCell ref="L4:L5"/>
    <mergeCell ref="K3:M3"/>
    <mergeCell ref="F3:F5"/>
    <mergeCell ref="B3:B5"/>
    <mergeCell ref="D3:E3"/>
    <mergeCell ref="D4:D5"/>
    <mergeCell ref="E4:E5"/>
    <mergeCell ref="G3:G5"/>
    <mergeCell ref="C3:C5"/>
    <mergeCell ref="K4:K5"/>
    <mergeCell ref="H3:H5"/>
    <mergeCell ref="I3:I5"/>
    <mergeCell ref="J3:J5"/>
  </mergeCells>
  <phoneticPr fontId="1" type="noConversion"/>
  <pageMargins left="0.7" right="0.62" top="0.92" bottom="0.2" header="0.91" footer="0.19685039370078741"/>
  <pageSetup paperSize="8" scale="72" fitToHeight="32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</vt:lpstr>
      <vt:lpstr>'Приложение №2'!Заголовки_для_печати</vt:lpstr>
      <vt:lpstr>'Приложение №2'!Область_печати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Женя</cp:lastModifiedBy>
  <cp:lastPrinted>2019-11-18T08:19:40Z</cp:lastPrinted>
  <dcterms:created xsi:type="dcterms:W3CDTF">1999-06-18T11:49:53Z</dcterms:created>
  <dcterms:modified xsi:type="dcterms:W3CDTF">2022-11-14T09:03:14Z</dcterms:modified>
</cp:coreProperties>
</file>