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F109" i="1"/>
  <c r="G84"/>
  <c r="G72" s="1"/>
  <c r="F84"/>
  <c r="F72" s="1"/>
  <c r="G109"/>
  <c r="H80"/>
  <c r="H81"/>
  <c r="H82"/>
  <c r="H83"/>
  <c r="G58"/>
  <c r="H58" s="1"/>
  <c r="G57"/>
  <c r="F57"/>
  <c r="G65"/>
  <c r="F65"/>
  <c r="H65" s="1"/>
  <c r="H69"/>
  <c r="H70"/>
  <c r="H71"/>
  <c r="H47"/>
  <c r="G42"/>
  <c r="H42" s="1"/>
  <c r="G43"/>
  <c r="H43" s="1"/>
  <c r="G41"/>
  <c r="G25"/>
  <c r="G7" s="1"/>
  <c r="F25"/>
  <c r="F7" s="1"/>
  <c r="F9"/>
  <c r="H126"/>
  <c r="H127"/>
  <c r="H117"/>
  <c r="H118"/>
  <c r="H119"/>
  <c r="H120"/>
  <c r="H121"/>
  <c r="H122"/>
  <c r="H123"/>
  <c r="H124"/>
  <c r="H125"/>
  <c r="H105"/>
  <c r="H106"/>
  <c r="H107"/>
  <c r="H108"/>
  <c r="H109"/>
  <c r="H110"/>
  <c r="H111"/>
  <c r="H112"/>
  <c r="H113"/>
  <c r="H114"/>
  <c r="H115"/>
  <c r="H116"/>
  <c r="H97"/>
  <c r="H98"/>
  <c r="H99"/>
  <c r="H100"/>
  <c r="H101"/>
  <c r="H102"/>
  <c r="H103"/>
  <c r="H104"/>
  <c r="H86"/>
  <c r="H87"/>
  <c r="H88"/>
  <c r="H89"/>
  <c r="H90"/>
  <c r="H91"/>
  <c r="H92"/>
  <c r="H93"/>
  <c r="H94"/>
  <c r="H95"/>
  <c r="H96"/>
  <c r="H76"/>
  <c r="H77"/>
  <c r="H78"/>
  <c r="H79"/>
  <c r="H85"/>
  <c r="H66"/>
  <c r="H67"/>
  <c r="H68"/>
  <c r="H73"/>
  <c r="H74"/>
  <c r="H75"/>
  <c r="H59"/>
  <c r="H60"/>
  <c r="H61"/>
  <c r="H62"/>
  <c r="H63"/>
  <c r="H64"/>
  <c r="H51"/>
  <c r="H52"/>
  <c r="H53"/>
  <c r="H54"/>
  <c r="H55"/>
  <c r="H56"/>
  <c r="H57"/>
  <c r="H45"/>
  <c r="H46"/>
  <c r="H48"/>
  <c r="H49"/>
  <c r="H50"/>
  <c r="H35"/>
  <c r="H36"/>
  <c r="H37"/>
  <c r="H38"/>
  <c r="H39"/>
  <c r="H40"/>
  <c r="H41"/>
  <c r="H44"/>
  <c r="H27"/>
  <c r="H28"/>
  <c r="H29"/>
  <c r="H30"/>
  <c r="H31"/>
  <c r="H32"/>
  <c r="H33"/>
  <c r="H34"/>
  <c r="H17"/>
  <c r="H18"/>
  <c r="H19"/>
  <c r="H20"/>
  <c r="H21"/>
  <c r="H22"/>
  <c r="H23"/>
  <c r="H24"/>
  <c r="H26"/>
  <c r="H12"/>
  <c r="H13"/>
  <c r="H14"/>
  <c r="H15"/>
  <c r="H16"/>
  <c r="H8"/>
  <c r="H9"/>
  <c r="H10"/>
  <c r="H11"/>
  <c r="H84" l="1"/>
  <c r="G128"/>
  <c r="H7"/>
  <c r="F128"/>
  <c r="H25"/>
  <c r="H72"/>
  <c r="H128" l="1"/>
</calcChain>
</file>

<file path=xl/sharedStrings.xml><?xml version="1.0" encoding="utf-8"?>
<sst xmlns="http://schemas.openxmlformats.org/spreadsheetml/2006/main" count="632" uniqueCount="138">
  <si>
    <t/>
  </si>
  <si>
    <t>рублей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</si>
  <si>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</si>
  <si>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</si>
  <si>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</si>
  <si>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</si>
  <si>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</si>
  <si>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</si>
  <si>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</si>
  <si>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</si>
  <si>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</si>
  <si>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</si>
  <si>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</si>
  <si>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</si>
  <si>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</si>
  <si>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</si>
  <si>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</si>
  <si>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</si>
  <si>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</si>
  <si>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</si>
  <si>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</si>
  <si>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</si>
  <si>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</si>
  <si>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</si>
  <si>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</si>
  <si>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</si>
  <si>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</si>
  <si>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</si>
  <si>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</si>
  <si>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</si>
  <si>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</si>
  <si>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</si>
  <si>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</si>
  <si>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</si>
  <si>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</si>
  <si>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</si>
  <si>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</si>
  <si>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</si>
  <si>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</si>
  <si>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</si>
  <si>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</si>
  <si>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</si>
  <si>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</si>
  <si>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</si>
  <si>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</si>
  <si>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</si>
  <si>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</si>
  <si>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</si>
  <si>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</si>
  <si>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Развитие информационного общества и формирование электронного правительства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</si>
  <si>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</si>
  <si>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Членские взносы некоммерческим организациям</t>
  </si>
  <si>
    <t>Уплата налогов, сборов и иных платежей</t>
  </si>
  <si>
    <t>850</t>
  </si>
  <si>
    <t>Исполнение исковых требований на основании вступивших в законную силу судебных актов, обязательств бюджета</t>
  </si>
  <si>
    <t>70 0 00 83270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</si>
  <si>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</si>
  <si>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</si>
  <si>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</si>
  <si>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</si>
  <si>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</si>
  <si>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</si>
  <si>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</si>
  <si>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</si>
  <si>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</si>
  <si>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</si>
  <si>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</si>
  <si>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</si>
  <si>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</si>
  <si>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</si>
  <si>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</si>
  <si>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</si>
  <si>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</si>
  <si>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</si>
  <si>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</si>
  <si>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</si>
  <si>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</si>
  <si>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</si>
  <si>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</si>
  <si>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</si>
  <si>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</si>
  <si>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</si>
  <si>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Благоустройство</t>
  </si>
  <si>
    <t>Уплата налогов, сборов и иных обязательных платежей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</si>
  <si>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</si>
  <si>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</si>
  <si>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</si>
  <si>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</si>
  <si>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Поддержка государственных программ субъектов РФ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</si>
  <si>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</si>
  <si>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</si>
  <si>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</si>
  <si>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</si>
  <si>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Другие вопросы в области культуры, кинематографии</t>
  </si>
  <si>
    <t>Организация и проведение праздничных мероприятий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</si>
  <si>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</si>
  <si>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</si>
  <si>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</si>
  <si>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</si>
  <si>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</si>
  <si>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</si>
  <si>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</si>
  <si>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</si>
  <si>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</si>
  <si>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ИТОГО:</t>
  </si>
  <si>
    <t>Процент исполнения к утвержденным бюджетным назначениям</t>
  </si>
  <si>
    <t>01 4 01 80040</t>
  </si>
  <si>
    <t>01 4 11 80020</t>
  </si>
  <si>
    <t>01 4 03 80930</t>
  </si>
  <si>
    <t>01 4 03 83230</t>
  </si>
  <si>
    <t>01 4 04 84210</t>
  </si>
  <si>
    <t>01 4 09 81410</t>
  </si>
  <si>
    <t>2 4 09 81410</t>
  </si>
  <si>
    <t>3 4 09 81410</t>
  </si>
  <si>
    <t>01 4 05 51180</t>
  </si>
  <si>
    <t>01 4 06 81110</t>
  </si>
  <si>
    <t>01 4 06 81140</t>
  </si>
  <si>
    <t>02 4 06 83730</t>
  </si>
  <si>
    <t>02 4 07 S6170</t>
  </si>
  <si>
    <t>01 4 07 80910</t>
  </si>
  <si>
    <t>02 4 01 83270</t>
  </si>
  <si>
    <t>02 4 01 83360</t>
  </si>
  <si>
    <t>02 4 02 81690</t>
  </si>
  <si>
    <t>02 4 03 81700</t>
  </si>
  <si>
    <t>02 4 04 81710</t>
  </si>
  <si>
    <t>02 4 05 81730</t>
  </si>
  <si>
    <t>04 1 F2 55550</t>
  </si>
  <si>
    <t>03 4 01 84260</t>
  </si>
  <si>
    <t>01 4 10 82530</t>
  </si>
  <si>
    <t>01 4 08 82450</t>
  </si>
  <si>
    <t>03 4 03 82530</t>
  </si>
  <si>
    <t>Коммунальное хозяйство</t>
  </si>
  <si>
    <t>Приложение №2 к Постановлению Глинищевской сельской администрации №160 от 14.10.2022</t>
  </si>
  <si>
    <t>Распределение бюджетных ассигнований по разделам и подразделам, целевым статьям и видам расходов классификации расходов бюджета за 9 месяцев 2022 года</t>
  </si>
  <si>
    <t>Утвержденные бюджетные назначения на 9 месяцев 2022 год</t>
  </si>
  <si>
    <t>Кассовое исполнение за  9 месяцев 2022 года</t>
  </si>
  <si>
    <t>Инициативное бюджетирование (проект инициативного бюджетирования "Благоустройство территории памятника Первому трактору в с. Глинищево Брянского района Брянской области"</t>
  </si>
  <si>
    <t>02 4 05 S5871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</si>
</sst>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>
      <selection activeCell="F110" sqref="F110"/>
    </sheetView>
  </sheetViews>
  <sheetFormatPr defaultRowHeight="12.75"/>
  <cols>
    <col min="1" max="1" width="45.83203125" customWidth="1"/>
    <col min="2" max="2" width="6.1640625" customWidth="1"/>
    <col min="3" max="3" width="6.33203125" customWidth="1"/>
    <col min="4" max="4" width="20" customWidth="1"/>
    <col min="5" max="5" width="9" customWidth="1"/>
    <col min="6" max="8" width="19.6640625" customWidth="1"/>
  </cols>
  <sheetData>
    <row r="1" spans="1:8" ht="45" customHeight="1">
      <c r="G1" s="17" t="s">
        <v>132</v>
      </c>
      <c r="H1" s="18"/>
    </row>
    <row r="2" spans="1:8" ht="28.35" customHeight="1">
      <c r="A2" s="1" t="s">
        <v>0</v>
      </c>
      <c r="B2" s="1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47.25" customHeight="1">
      <c r="A3" s="14" t="s">
        <v>133</v>
      </c>
      <c r="B3" s="14"/>
      <c r="C3" s="14"/>
      <c r="D3" s="14"/>
      <c r="E3" s="14"/>
      <c r="F3" s="14"/>
      <c r="G3" s="14"/>
      <c r="H3" s="14"/>
    </row>
    <row r="4" spans="1:8" ht="15" customHeight="1">
      <c r="A4" s="15" t="s">
        <v>1</v>
      </c>
      <c r="B4" s="15"/>
      <c r="C4" s="15"/>
      <c r="D4" s="15"/>
      <c r="E4" s="15"/>
      <c r="F4" s="15"/>
      <c r="G4" s="15"/>
      <c r="H4" s="15"/>
    </row>
    <row r="5" spans="1:8" ht="81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134</v>
      </c>
      <c r="G5" s="3" t="s">
        <v>135</v>
      </c>
      <c r="H5" s="3" t="s">
        <v>105</v>
      </c>
    </row>
    <row r="6" spans="1:8" ht="14.45" customHeight="1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</row>
    <row r="7" spans="1:8" ht="15" customHeight="1">
      <c r="A7" s="4" t="s">
        <v>18</v>
      </c>
      <c r="B7" s="3" t="s">
        <v>19</v>
      </c>
      <c r="C7" s="3" t="s">
        <v>0</v>
      </c>
      <c r="D7" s="3" t="s">
        <v>0</v>
      </c>
      <c r="E7" s="3" t="s">
        <v>0</v>
      </c>
      <c r="F7" s="9">
        <f>F8+F17+F21+F25</f>
        <v>4887632.53</v>
      </c>
      <c r="G7" s="5">
        <f>G8+G17+G21+G25</f>
        <v>3713694.3099999996</v>
      </c>
      <c r="H7" s="5">
        <f>(G7/F7)*100</f>
        <v>75.981454972434264</v>
      </c>
    </row>
    <row r="8" spans="1:8" ht="96.6" customHeight="1">
      <c r="A8" s="4" t="s">
        <v>20</v>
      </c>
      <c r="B8" s="3" t="s">
        <v>19</v>
      </c>
      <c r="C8" s="3" t="s">
        <v>21</v>
      </c>
      <c r="D8" s="3" t="s">
        <v>0</v>
      </c>
      <c r="E8" s="3" t="s">
        <v>0</v>
      </c>
      <c r="F8" s="9">
        <v>3807799</v>
      </c>
      <c r="G8" s="5">
        <v>2788513.78</v>
      </c>
      <c r="H8" s="5">
        <f t="shared" ref="H8:H76" si="0">(G8/F8)*100</f>
        <v>73.231643266884618</v>
      </c>
    </row>
    <row r="9" spans="1:8" ht="48.95" customHeight="1">
      <c r="A9" s="6" t="s">
        <v>22</v>
      </c>
      <c r="B9" s="3" t="s">
        <v>19</v>
      </c>
      <c r="C9" s="3" t="s">
        <v>21</v>
      </c>
      <c r="D9" s="3" t="s">
        <v>106</v>
      </c>
      <c r="E9" s="7" t="s">
        <v>0</v>
      </c>
      <c r="F9" s="5">
        <f>F10+F12</f>
        <v>3104186</v>
      </c>
      <c r="G9" s="5">
        <v>2284941.7400000002</v>
      </c>
      <c r="H9" s="5">
        <f t="shared" si="0"/>
        <v>73.608402975852613</v>
      </c>
    </row>
    <row r="10" spans="1:8" ht="112.35" customHeight="1">
      <c r="A10" s="6" t="s">
        <v>23</v>
      </c>
      <c r="B10" s="3" t="s">
        <v>19</v>
      </c>
      <c r="C10" s="3" t="s">
        <v>21</v>
      </c>
      <c r="D10" s="3" t="s">
        <v>106</v>
      </c>
      <c r="E10" s="3" t="s">
        <v>24</v>
      </c>
      <c r="F10" s="5">
        <v>2224246</v>
      </c>
      <c r="G10" s="5">
        <v>1464803.44</v>
      </c>
      <c r="H10" s="5">
        <f t="shared" si="0"/>
        <v>65.856179577258985</v>
      </c>
    </row>
    <row r="11" spans="1:8" ht="48.95" customHeight="1">
      <c r="A11" s="6" t="s">
        <v>25</v>
      </c>
      <c r="B11" s="3" t="s">
        <v>19</v>
      </c>
      <c r="C11" s="3" t="s">
        <v>21</v>
      </c>
      <c r="D11" s="3" t="s">
        <v>106</v>
      </c>
      <c r="E11" s="3" t="s">
        <v>26</v>
      </c>
      <c r="F11" s="5">
        <v>2224246</v>
      </c>
      <c r="G11" s="5">
        <v>1464803.44</v>
      </c>
      <c r="H11" s="5">
        <f t="shared" si="0"/>
        <v>65.856179577258985</v>
      </c>
    </row>
    <row r="12" spans="1:8" ht="48.95" customHeight="1">
      <c r="A12" s="6" t="s">
        <v>27</v>
      </c>
      <c r="B12" s="3" t="s">
        <v>19</v>
      </c>
      <c r="C12" s="3" t="s">
        <v>21</v>
      </c>
      <c r="D12" s="3" t="s">
        <v>106</v>
      </c>
      <c r="E12" s="3" t="s">
        <v>28</v>
      </c>
      <c r="F12" s="5">
        <v>879940</v>
      </c>
      <c r="G12" s="5">
        <v>820138.3</v>
      </c>
      <c r="H12" s="5">
        <f t="shared" si="0"/>
        <v>93.203888901516024</v>
      </c>
    </row>
    <row r="13" spans="1:8" ht="48.95" customHeight="1">
      <c r="A13" s="6" t="s">
        <v>29</v>
      </c>
      <c r="B13" s="3" t="s">
        <v>19</v>
      </c>
      <c r="C13" s="3" t="s">
        <v>21</v>
      </c>
      <c r="D13" s="3" t="s">
        <v>106</v>
      </c>
      <c r="E13" s="3" t="s">
        <v>30</v>
      </c>
      <c r="F13" s="5">
        <v>879940</v>
      </c>
      <c r="G13" s="5">
        <v>820138.3</v>
      </c>
      <c r="H13" s="5">
        <f t="shared" si="0"/>
        <v>93.203888901516024</v>
      </c>
    </row>
    <row r="14" spans="1:8" ht="64.5" customHeight="1">
      <c r="A14" s="6" t="s">
        <v>31</v>
      </c>
      <c r="B14" s="3" t="s">
        <v>19</v>
      </c>
      <c r="C14" s="3" t="s">
        <v>21</v>
      </c>
      <c r="D14" s="3" t="s">
        <v>107</v>
      </c>
      <c r="E14" s="7" t="s">
        <v>0</v>
      </c>
      <c r="F14" s="5">
        <v>703613</v>
      </c>
      <c r="G14" s="5">
        <v>503572.04</v>
      </c>
      <c r="H14" s="5">
        <f t="shared" si="0"/>
        <v>71.569462190152819</v>
      </c>
    </row>
    <row r="15" spans="1:8" ht="112.35" customHeight="1">
      <c r="A15" s="6" t="s">
        <v>23</v>
      </c>
      <c r="B15" s="3" t="s">
        <v>19</v>
      </c>
      <c r="C15" s="3" t="s">
        <v>21</v>
      </c>
      <c r="D15" s="3" t="s">
        <v>107</v>
      </c>
      <c r="E15" s="3" t="s">
        <v>24</v>
      </c>
      <c r="F15" s="5">
        <v>703613</v>
      </c>
      <c r="G15" s="5">
        <v>503572.04</v>
      </c>
      <c r="H15" s="5">
        <f t="shared" si="0"/>
        <v>71.569462190152819</v>
      </c>
    </row>
    <row r="16" spans="1:8" ht="48.95" customHeight="1">
      <c r="A16" s="6" t="s">
        <v>25</v>
      </c>
      <c r="B16" s="3" t="s">
        <v>19</v>
      </c>
      <c r="C16" s="3" t="s">
        <v>21</v>
      </c>
      <c r="D16" s="3" t="s">
        <v>107</v>
      </c>
      <c r="E16" s="3" t="s">
        <v>26</v>
      </c>
      <c r="F16" s="5">
        <v>703613</v>
      </c>
      <c r="G16" s="5">
        <v>503572.04</v>
      </c>
      <c r="H16" s="5">
        <f t="shared" si="0"/>
        <v>71.569462190152819</v>
      </c>
    </row>
    <row r="17" spans="1:8" ht="64.5" customHeight="1">
      <c r="A17" s="4" t="s">
        <v>32</v>
      </c>
      <c r="B17" s="3" t="s">
        <v>19</v>
      </c>
      <c r="C17" s="3" t="s">
        <v>33</v>
      </c>
      <c r="D17" s="3" t="s">
        <v>0</v>
      </c>
      <c r="E17" s="3" t="s">
        <v>0</v>
      </c>
      <c r="F17" s="5">
        <v>30700</v>
      </c>
      <c r="G17" s="5">
        <v>30700</v>
      </c>
      <c r="H17" s="5">
        <f t="shared" si="0"/>
        <v>100</v>
      </c>
    </row>
    <row r="18" spans="1:8" ht="112.35" customHeight="1">
      <c r="A18" s="6" t="s">
        <v>34</v>
      </c>
      <c r="B18" s="3" t="s">
        <v>19</v>
      </c>
      <c r="C18" s="3" t="s">
        <v>33</v>
      </c>
      <c r="D18" s="3" t="s">
        <v>35</v>
      </c>
      <c r="E18" s="7" t="s">
        <v>0</v>
      </c>
      <c r="F18" s="5">
        <v>30700</v>
      </c>
      <c r="G18" s="5">
        <v>30700</v>
      </c>
      <c r="H18" s="5">
        <f t="shared" si="0"/>
        <v>100</v>
      </c>
    </row>
    <row r="19" spans="1:8" ht="15" customHeight="1">
      <c r="A19" s="6" t="s">
        <v>36</v>
      </c>
      <c r="B19" s="3" t="s">
        <v>19</v>
      </c>
      <c r="C19" s="3" t="s">
        <v>33</v>
      </c>
      <c r="D19" s="3" t="s">
        <v>35</v>
      </c>
      <c r="E19" s="3" t="s">
        <v>37</v>
      </c>
      <c r="F19" s="5">
        <v>30700</v>
      </c>
      <c r="G19" s="5">
        <v>30700</v>
      </c>
      <c r="H19" s="5">
        <f t="shared" si="0"/>
        <v>100</v>
      </c>
    </row>
    <row r="20" spans="1:8" ht="15" customHeight="1">
      <c r="A20" s="6" t="s">
        <v>38</v>
      </c>
      <c r="B20" s="3" t="s">
        <v>19</v>
      </c>
      <c r="C20" s="3" t="s">
        <v>33</v>
      </c>
      <c r="D20" s="3" t="s">
        <v>35</v>
      </c>
      <c r="E20" s="3" t="s">
        <v>39</v>
      </c>
      <c r="F20" s="5">
        <v>30700</v>
      </c>
      <c r="G20" s="5">
        <v>30700</v>
      </c>
      <c r="H20" s="5">
        <f t="shared" si="0"/>
        <v>100</v>
      </c>
    </row>
    <row r="21" spans="1:8" ht="15.95" customHeight="1">
      <c r="A21" s="4" t="s">
        <v>40</v>
      </c>
      <c r="B21" s="3" t="s">
        <v>19</v>
      </c>
      <c r="C21" s="3" t="s">
        <v>15</v>
      </c>
      <c r="D21" s="3" t="s">
        <v>0</v>
      </c>
      <c r="E21" s="3" t="s">
        <v>0</v>
      </c>
      <c r="F21" s="5">
        <v>15000</v>
      </c>
      <c r="G21" s="5">
        <v>0</v>
      </c>
      <c r="H21" s="5">
        <f t="shared" si="0"/>
        <v>0</v>
      </c>
    </row>
    <row r="22" spans="1:8" ht="32.25" customHeight="1">
      <c r="A22" s="6" t="s">
        <v>41</v>
      </c>
      <c r="B22" s="3" t="s">
        <v>19</v>
      </c>
      <c r="C22" s="3" t="s">
        <v>15</v>
      </c>
      <c r="D22" s="3" t="s">
        <v>42</v>
      </c>
      <c r="E22" s="7" t="s">
        <v>0</v>
      </c>
      <c r="F22" s="5">
        <v>15000</v>
      </c>
      <c r="G22" s="5">
        <v>0</v>
      </c>
      <c r="H22" s="5">
        <f t="shared" si="0"/>
        <v>0</v>
      </c>
    </row>
    <row r="23" spans="1:8" ht="15" customHeight="1">
      <c r="A23" s="6" t="s">
        <v>43</v>
      </c>
      <c r="B23" s="3" t="s">
        <v>19</v>
      </c>
      <c r="C23" s="3" t="s">
        <v>15</v>
      </c>
      <c r="D23" s="3" t="s">
        <v>42</v>
      </c>
      <c r="E23" s="3" t="s">
        <v>44</v>
      </c>
      <c r="F23" s="5">
        <v>15000</v>
      </c>
      <c r="G23" s="5">
        <v>0</v>
      </c>
      <c r="H23" s="5">
        <f t="shared" si="0"/>
        <v>0</v>
      </c>
    </row>
    <row r="24" spans="1:8" ht="15" customHeight="1">
      <c r="A24" s="6" t="s">
        <v>45</v>
      </c>
      <c r="B24" s="3" t="s">
        <v>19</v>
      </c>
      <c r="C24" s="3" t="s">
        <v>15</v>
      </c>
      <c r="D24" s="3" t="s">
        <v>42</v>
      </c>
      <c r="E24" s="3" t="s">
        <v>46</v>
      </c>
      <c r="F24" s="5">
        <v>15000</v>
      </c>
      <c r="G24" s="5">
        <v>0</v>
      </c>
      <c r="H24" s="5">
        <f t="shared" si="0"/>
        <v>0</v>
      </c>
    </row>
    <row r="25" spans="1:8" ht="15.95" customHeight="1">
      <c r="A25" s="4" t="s">
        <v>47</v>
      </c>
      <c r="B25" s="3" t="s">
        <v>19</v>
      </c>
      <c r="C25" s="3" t="s">
        <v>17</v>
      </c>
      <c r="D25" s="3" t="s">
        <v>0</v>
      </c>
      <c r="E25" s="3" t="s">
        <v>0</v>
      </c>
      <c r="F25" s="5">
        <f>F26+F29+F32+F35+F38</f>
        <v>1034133.53</v>
      </c>
      <c r="G25" s="5">
        <f>G26+G29+G32+G35+G38</f>
        <v>894480.53</v>
      </c>
      <c r="H25" s="5">
        <f t="shared" si="0"/>
        <v>86.495651098364448</v>
      </c>
    </row>
    <row r="26" spans="1:8" ht="80.099999999999994" customHeight="1">
      <c r="A26" s="6" t="s">
        <v>48</v>
      </c>
      <c r="B26" s="3" t="s">
        <v>19</v>
      </c>
      <c r="C26" s="3" t="s">
        <v>17</v>
      </c>
      <c r="D26" s="3" t="s">
        <v>108</v>
      </c>
      <c r="E26" s="7" t="s">
        <v>0</v>
      </c>
      <c r="F26" s="5">
        <v>569065</v>
      </c>
      <c r="G26" s="5">
        <v>503037.98</v>
      </c>
      <c r="H26" s="5">
        <f t="shared" si="0"/>
        <v>88.397279748359153</v>
      </c>
    </row>
    <row r="27" spans="1:8" ht="48.95" customHeight="1">
      <c r="A27" s="6" t="s">
        <v>27</v>
      </c>
      <c r="B27" s="3" t="s">
        <v>19</v>
      </c>
      <c r="C27" s="3" t="s">
        <v>17</v>
      </c>
      <c r="D27" s="3" t="s">
        <v>108</v>
      </c>
      <c r="E27" s="3" t="s">
        <v>28</v>
      </c>
      <c r="F27" s="5">
        <v>569065</v>
      </c>
      <c r="G27" s="5">
        <v>503037.98</v>
      </c>
      <c r="H27" s="5">
        <f t="shared" si="0"/>
        <v>88.397279748359153</v>
      </c>
    </row>
    <row r="28" spans="1:8" ht="48.95" customHeight="1">
      <c r="A28" s="6" t="s">
        <v>29</v>
      </c>
      <c r="B28" s="3" t="s">
        <v>19</v>
      </c>
      <c r="C28" s="3" t="s">
        <v>17</v>
      </c>
      <c r="D28" s="3" t="s">
        <v>108</v>
      </c>
      <c r="E28" s="3" t="s">
        <v>30</v>
      </c>
      <c r="F28" s="5">
        <v>569065</v>
      </c>
      <c r="G28" s="5">
        <v>503037.98</v>
      </c>
      <c r="H28" s="5">
        <f t="shared" si="0"/>
        <v>88.397279748359153</v>
      </c>
    </row>
    <row r="29" spans="1:8" ht="48.95" customHeight="1">
      <c r="A29" s="6" t="s">
        <v>49</v>
      </c>
      <c r="B29" s="3" t="s">
        <v>19</v>
      </c>
      <c r="C29" s="3" t="s">
        <v>17</v>
      </c>
      <c r="D29" s="3" t="s">
        <v>109</v>
      </c>
      <c r="E29" s="7" t="s">
        <v>0</v>
      </c>
      <c r="F29" s="5">
        <v>236714</v>
      </c>
      <c r="G29" s="5">
        <v>169088.02</v>
      </c>
      <c r="H29" s="5">
        <f t="shared" si="0"/>
        <v>71.431355982324661</v>
      </c>
    </row>
    <row r="30" spans="1:8" ht="48.95" customHeight="1">
      <c r="A30" s="6" t="s">
        <v>27</v>
      </c>
      <c r="B30" s="3" t="s">
        <v>19</v>
      </c>
      <c r="C30" s="3" t="s">
        <v>17</v>
      </c>
      <c r="D30" s="3" t="s">
        <v>109</v>
      </c>
      <c r="E30" s="3" t="s">
        <v>28</v>
      </c>
      <c r="F30" s="5">
        <v>236714</v>
      </c>
      <c r="G30" s="5">
        <v>169088.02</v>
      </c>
      <c r="H30" s="5">
        <f t="shared" si="0"/>
        <v>71.431355982324661</v>
      </c>
    </row>
    <row r="31" spans="1:8" ht="48.95" customHeight="1">
      <c r="A31" s="6" t="s">
        <v>29</v>
      </c>
      <c r="B31" s="3" t="s">
        <v>19</v>
      </c>
      <c r="C31" s="3" t="s">
        <v>17</v>
      </c>
      <c r="D31" s="3" t="s">
        <v>109</v>
      </c>
      <c r="E31" s="3" t="s">
        <v>30</v>
      </c>
      <c r="F31" s="5">
        <v>236714</v>
      </c>
      <c r="G31" s="5">
        <v>169088.02</v>
      </c>
      <c r="H31" s="5">
        <f t="shared" si="0"/>
        <v>71.431355982324661</v>
      </c>
    </row>
    <row r="32" spans="1:8" ht="80.099999999999994" customHeight="1">
      <c r="A32" s="6" t="s">
        <v>50</v>
      </c>
      <c r="B32" s="3" t="s">
        <v>19</v>
      </c>
      <c r="C32" s="3" t="s">
        <v>17</v>
      </c>
      <c r="D32" s="3" t="s">
        <v>110</v>
      </c>
      <c r="E32" s="7" t="s">
        <v>0</v>
      </c>
      <c r="F32" s="5">
        <v>22972</v>
      </c>
      <c r="G32" s="5">
        <v>22972</v>
      </c>
      <c r="H32" s="5">
        <f t="shared" si="0"/>
        <v>100</v>
      </c>
    </row>
    <row r="33" spans="1:8" ht="15" customHeight="1">
      <c r="A33" s="6" t="s">
        <v>36</v>
      </c>
      <c r="B33" s="3" t="s">
        <v>19</v>
      </c>
      <c r="C33" s="3" t="s">
        <v>17</v>
      </c>
      <c r="D33" s="3" t="s">
        <v>110</v>
      </c>
      <c r="E33" s="3" t="s">
        <v>37</v>
      </c>
      <c r="F33" s="5">
        <v>22972</v>
      </c>
      <c r="G33" s="5">
        <v>22972</v>
      </c>
      <c r="H33" s="5">
        <f t="shared" si="0"/>
        <v>100</v>
      </c>
    </row>
    <row r="34" spans="1:8" ht="15" customHeight="1">
      <c r="A34" s="6" t="s">
        <v>38</v>
      </c>
      <c r="B34" s="3" t="s">
        <v>19</v>
      </c>
      <c r="C34" s="3" t="s">
        <v>17</v>
      </c>
      <c r="D34" s="3" t="s">
        <v>110</v>
      </c>
      <c r="E34" s="3" t="s">
        <v>39</v>
      </c>
      <c r="F34" s="5">
        <v>22972</v>
      </c>
      <c r="G34" s="5">
        <v>22972</v>
      </c>
      <c r="H34" s="5">
        <f t="shared" si="0"/>
        <v>100</v>
      </c>
    </row>
    <row r="35" spans="1:8" ht="32.25" customHeight="1">
      <c r="A35" s="6" t="s">
        <v>51</v>
      </c>
      <c r="B35" s="3" t="s">
        <v>19</v>
      </c>
      <c r="C35" s="3" t="s">
        <v>17</v>
      </c>
      <c r="D35" s="3" t="s">
        <v>111</v>
      </c>
      <c r="E35" s="7" t="s">
        <v>0</v>
      </c>
      <c r="F35" s="5">
        <v>6000</v>
      </c>
      <c r="G35" s="5">
        <v>0</v>
      </c>
      <c r="H35" s="5">
        <f t="shared" si="0"/>
        <v>0</v>
      </c>
    </row>
    <row r="36" spans="1:8" ht="15" customHeight="1">
      <c r="A36" s="6" t="s">
        <v>43</v>
      </c>
      <c r="B36" s="3" t="s">
        <v>19</v>
      </c>
      <c r="C36" s="3" t="s">
        <v>17</v>
      </c>
      <c r="D36" s="3" t="s">
        <v>112</v>
      </c>
      <c r="E36" s="3" t="s">
        <v>44</v>
      </c>
      <c r="F36" s="5">
        <v>6000</v>
      </c>
      <c r="G36" s="5">
        <v>0</v>
      </c>
      <c r="H36" s="5">
        <f t="shared" si="0"/>
        <v>0</v>
      </c>
    </row>
    <row r="37" spans="1:8" ht="32.25" customHeight="1">
      <c r="A37" s="6" t="s">
        <v>52</v>
      </c>
      <c r="B37" s="3" t="s">
        <v>19</v>
      </c>
      <c r="C37" s="3" t="s">
        <v>17</v>
      </c>
      <c r="D37" s="3" t="s">
        <v>113</v>
      </c>
      <c r="E37" s="3" t="s">
        <v>53</v>
      </c>
      <c r="F37" s="5">
        <v>6000</v>
      </c>
      <c r="G37" s="5">
        <v>0</v>
      </c>
      <c r="H37" s="5">
        <f t="shared" si="0"/>
        <v>0</v>
      </c>
    </row>
    <row r="38" spans="1:8" ht="64.5" customHeight="1">
      <c r="A38" s="6" t="s">
        <v>54</v>
      </c>
      <c r="B38" s="3" t="s">
        <v>19</v>
      </c>
      <c r="C38" s="3" t="s">
        <v>17</v>
      </c>
      <c r="D38" s="3" t="s">
        <v>55</v>
      </c>
      <c r="E38" s="7" t="s">
        <v>0</v>
      </c>
      <c r="F38" s="5">
        <v>199382.53</v>
      </c>
      <c r="G38" s="5">
        <v>199382.53</v>
      </c>
      <c r="H38" s="5">
        <f t="shared" si="0"/>
        <v>100</v>
      </c>
    </row>
    <row r="39" spans="1:8" ht="15" customHeight="1">
      <c r="A39" s="6" t="s">
        <v>43</v>
      </c>
      <c r="B39" s="3" t="s">
        <v>19</v>
      </c>
      <c r="C39" s="3" t="s">
        <v>17</v>
      </c>
      <c r="D39" s="3" t="s">
        <v>55</v>
      </c>
      <c r="E39" s="3" t="s">
        <v>44</v>
      </c>
      <c r="F39" s="5">
        <v>199382.53</v>
      </c>
      <c r="G39" s="5">
        <v>199382.53</v>
      </c>
      <c r="H39" s="5">
        <f t="shared" si="0"/>
        <v>100</v>
      </c>
    </row>
    <row r="40" spans="1:8" ht="15" customHeight="1">
      <c r="A40" s="6" t="s">
        <v>56</v>
      </c>
      <c r="B40" s="3" t="s">
        <v>19</v>
      </c>
      <c r="C40" s="3" t="s">
        <v>17</v>
      </c>
      <c r="D40" s="3" t="s">
        <v>55</v>
      </c>
      <c r="E40" s="3" t="s">
        <v>57</v>
      </c>
      <c r="F40" s="5">
        <v>199382.53</v>
      </c>
      <c r="G40" s="5">
        <v>199382.53</v>
      </c>
      <c r="H40" s="5">
        <f t="shared" si="0"/>
        <v>100</v>
      </c>
    </row>
    <row r="41" spans="1:8" ht="15" customHeight="1">
      <c r="A41" s="4" t="s">
        <v>58</v>
      </c>
      <c r="B41" s="3" t="s">
        <v>59</v>
      </c>
      <c r="C41" s="3" t="s">
        <v>0</v>
      </c>
      <c r="D41" s="3" t="s">
        <v>0</v>
      </c>
      <c r="E41" s="3" t="s">
        <v>0</v>
      </c>
      <c r="F41" s="5">
        <v>251539.45</v>
      </c>
      <c r="G41" s="5">
        <f>G44+G46</f>
        <v>133644.01</v>
      </c>
      <c r="H41" s="5">
        <f t="shared" si="0"/>
        <v>53.130437392623705</v>
      </c>
    </row>
    <row r="42" spans="1:8" ht="32.25" customHeight="1">
      <c r="A42" s="4" t="s">
        <v>60</v>
      </c>
      <c r="B42" s="3" t="s">
        <v>59</v>
      </c>
      <c r="C42" s="3" t="s">
        <v>61</v>
      </c>
      <c r="D42" s="3" t="s">
        <v>0</v>
      </c>
      <c r="E42" s="3" t="s">
        <v>0</v>
      </c>
      <c r="F42" s="5">
        <v>251539.45</v>
      </c>
      <c r="G42" s="5">
        <f t="shared" ref="G42:G43" si="1">G45+G47</f>
        <v>133644.01</v>
      </c>
      <c r="H42" s="5">
        <f t="shared" si="0"/>
        <v>53.130437392623705</v>
      </c>
    </row>
    <row r="43" spans="1:8" ht="48.95" customHeight="1">
      <c r="A43" s="6" t="s">
        <v>62</v>
      </c>
      <c r="B43" s="3" t="s">
        <v>59</v>
      </c>
      <c r="C43" s="3" t="s">
        <v>61</v>
      </c>
      <c r="D43" s="3" t="s">
        <v>114</v>
      </c>
      <c r="E43" s="7" t="s">
        <v>0</v>
      </c>
      <c r="F43" s="5">
        <v>251539.45</v>
      </c>
      <c r="G43" s="5">
        <f t="shared" si="1"/>
        <v>4856.3999999999996</v>
      </c>
      <c r="H43" s="5">
        <f t="shared" si="0"/>
        <v>1.9306713121937731</v>
      </c>
    </row>
    <row r="44" spans="1:8" ht="112.35" customHeight="1">
      <c r="A44" s="6" t="s">
        <v>23</v>
      </c>
      <c r="B44" s="3" t="s">
        <v>59</v>
      </c>
      <c r="C44" s="3" t="s">
        <v>61</v>
      </c>
      <c r="D44" s="3" t="s">
        <v>114</v>
      </c>
      <c r="E44" s="3" t="s">
        <v>24</v>
      </c>
      <c r="F44" s="5">
        <v>229677</v>
      </c>
      <c r="G44" s="5">
        <v>128787.61</v>
      </c>
      <c r="H44" s="5">
        <f t="shared" si="0"/>
        <v>56.073359544055343</v>
      </c>
    </row>
    <row r="45" spans="1:8" ht="48.95" customHeight="1">
      <c r="A45" s="6" t="s">
        <v>25</v>
      </c>
      <c r="B45" s="3" t="s">
        <v>59</v>
      </c>
      <c r="C45" s="3" t="s">
        <v>61</v>
      </c>
      <c r="D45" s="3" t="s">
        <v>114</v>
      </c>
      <c r="E45" s="3" t="s">
        <v>26</v>
      </c>
      <c r="F45" s="5">
        <v>229677</v>
      </c>
      <c r="G45" s="5">
        <v>128787.61</v>
      </c>
      <c r="H45" s="5">
        <f t="shared" si="0"/>
        <v>56.073359544055343</v>
      </c>
    </row>
    <row r="46" spans="1:8" ht="48.95" customHeight="1">
      <c r="A46" s="6" t="s">
        <v>27</v>
      </c>
      <c r="B46" s="3" t="s">
        <v>59</v>
      </c>
      <c r="C46" s="3" t="s">
        <v>61</v>
      </c>
      <c r="D46" s="3" t="s">
        <v>114</v>
      </c>
      <c r="E46" s="3" t="s">
        <v>28</v>
      </c>
      <c r="F46" s="5">
        <v>21862.45</v>
      </c>
      <c r="G46" s="5">
        <v>4856.3999999999996</v>
      </c>
      <c r="H46" s="5">
        <f t="shared" si="0"/>
        <v>22.213429876340481</v>
      </c>
    </row>
    <row r="47" spans="1:8" ht="48.95" customHeight="1">
      <c r="A47" s="6" t="s">
        <v>29</v>
      </c>
      <c r="B47" s="3" t="s">
        <v>59</v>
      </c>
      <c r="C47" s="3" t="s">
        <v>61</v>
      </c>
      <c r="D47" s="3" t="s">
        <v>114</v>
      </c>
      <c r="E47" s="3" t="s">
        <v>30</v>
      </c>
      <c r="F47" s="5">
        <v>21862.45</v>
      </c>
      <c r="G47" s="5">
        <v>4856.3999999999996</v>
      </c>
      <c r="H47" s="5">
        <f t="shared" si="0"/>
        <v>22.213429876340481</v>
      </c>
    </row>
    <row r="48" spans="1:8" ht="32.25" customHeight="1">
      <c r="A48" s="4" t="s">
        <v>63</v>
      </c>
      <c r="B48" s="3" t="s">
        <v>61</v>
      </c>
      <c r="C48" s="3" t="s">
        <v>0</v>
      </c>
      <c r="D48" s="3" t="s">
        <v>0</v>
      </c>
      <c r="E48" s="3" t="s">
        <v>0</v>
      </c>
      <c r="F48" s="5">
        <v>25000</v>
      </c>
      <c r="G48" s="5">
        <v>0</v>
      </c>
      <c r="H48" s="5">
        <f t="shared" si="0"/>
        <v>0</v>
      </c>
    </row>
    <row r="49" spans="1:8" ht="15.95" customHeight="1">
      <c r="A49" s="4" t="s">
        <v>64</v>
      </c>
      <c r="B49" s="3" t="s">
        <v>61</v>
      </c>
      <c r="C49" s="3" t="s">
        <v>65</v>
      </c>
      <c r="D49" s="3" t="s">
        <v>0</v>
      </c>
      <c r="E49" s="3" t="s">
        <v>0</v>
      </c>
      <c r="F49" s="5">
        <v>10000</v>
      </c>
      <c r="G49" s="5">
        <v>0</v>
      </c>
      <c r="H49" s="5">
        <f t="shared" si="0"/>
        <v>0</v>
      </c>
    </row>
    <row r="50" spans="1:8" ht="112.35" customHeight="1">
      <c r="A50" s="6" t="s">
        <v>66</v>
      </c>
      <c r="B50" s="3" t="s">
        <v>61</v>
      </c>
      <c r="C50" s="3" t="s">
        <v>65</v>
      </c>
      <c r="D50" s="3" t="s">
        <v>115</v>
      </c>
      <c r="E50" s="7" t="s">
        <v>0</v>
      </c>
      <c r="F50" s="5">
        <v>10000</v>
      </c>
      <c r="G50" s="5">
        <v>0</v>
      </c>
      <c r="H50" s="5">
        <f t="shared" si="0"/>
        <v>0</v>
      </c>
    </row>
    <row r="51" spans="1:8" ht="48.95" customHeight="1">
      <c r="A51" s="6" t="s">
        <v>27</v>
      </c>
      <c r="B51" s="3" t="s">
        <v>61</v>
      </c>
      <c r="C51" s="3" t="s">
        <v>65</v>
      </c>
      <c r="D51" s="3" t="s">
        <v>115</v>
      </c>
      <c r="E51" s="3" t="s">
        <v>28</v>
      </c>
      <c r="F51" s="5">
        <v>10000</v>
      </c>
      <c r="G51" s="5">
        <v>0</v>
      </c>
      <c r="H51" s="5">
        <f t="shared" si="0"/>
        <v>0</v>
      </c>
    </row>
    <row r="52" spans="1:8" ht="48.95" customHeight="1">
      <c r="A52" s="6" t="s">
        <v>29</v>
      </c>
      <c r="B52" s="3" t="s">
        <v>61</v>
      </c>
      <c r="C52" s="3" t="s">
        <v>65</v>
      </c>
      <c r="D52" s="3" t="s">
        <v>115</v>
      </c>
      <c r="E52" s="3" t="s">
        <v>30</v>
      </c>
      <c r="F52" s="5">
        <v>10000</v>
      </c>
      <c r="G52" s="5">
        <v>0</v>
      </c>
      <c r="H52" s="5">
        <f t="shared" si="0"/>
        <v>0</v>
      </c>
    </row>
    <row r="53" spans="1:8" ht="64.5" customHeight="1">
      <c r="A53" s="4" t="s">
        <v>67</v>
      </c>
      <c r="B53" s="3" t="s">
        <v>61</v>
      </c>
      <c r="C53" s="3" t="s">
        <v>14</v>
      </c>
      <c r="D53" s="3" t="s">
        <v>0</v>
      </c>
      <c r="E53" s="3" t="s">
        <v>0</v>
      </c>
      <c r="F53" s="5">
        <v>15000</v>
      </c>
      <c r="G53" s="5">
        <v>0</v>
      </c>
      <c r="H53" s="5">
        <f t="shared" si="0"/>
        <v>0</v>
      </c>
    </row>
    <row r="54" spans="1:8" ht="32.25" customHeight="1">
      <c r="A54" s="6" t="s">
        <v>68</v>
      </c>
      <c r="B54" s="3" t="s">
        <v>61</v>
      </c>
      <c r="C54" s="3" t="s">
        <v>14</v>
      </c>
      <c r="D54" s="3" t="s">
        <v>116</v>
      </c>
      <c r="E54" s="7" t="s">
        <v>0</v>
      </c>
      <c r="F54" s="5">
        <v>15000</v>
      </c>
      <c r="G54" s="5">
        <v>0</v>
      </c>
      <c r="H54" s="5">
        <f t="shared" si="0"/>
        <v>0</v>
      </c>
    </row>
    <row r="55" spans="1:8" ht="48.95" customHeight="1">
      <c r="A55" s="6" t="s">
        <v>27</v>
      </c>
      <c r="B55" s="3" t="s">
        <v>61</v>
      </c>
      <c r="C55" s="3" t="s">
        <v>14</v>
      </c>
      <c r="D55" s="3" t="s">
        <v>116</v>
      </c>
      <c r="E55" s="3" t="s">
        <v>28</v>
      </c>
      <c r="F55" s="5">
        <v>15000</v>
      </c>
      <c r="G55" s="5">
        <v>0</v>
      </c>
      <c r="H55" s="5">
        <f t="shared" si="0"/>
        <v>0</v>
      </c>
    </row>
    <row r="56" spans="1:8" ht="48.95" customHeight="1">
      <c r="A56" s="6" t="s">
        <v>29</v>
      </c>
      <c r="B56" s="3" t="s">
        <v>61</v>
      </c>
      <c r="C56" s="3" t="s">
        <v>14</v>
      </c>
      <c r="D56" s="3" t="s">
        <v>116</v>
      </c>
      <c r="E56" s="3" t="s">
        <v>30</v>
      </c>
      <c r="F56" s="5">
        <v>15000</v>
      </c>
      <c r="G56" s="5">
        <v>0</v>
      </c>
      <c r="H56" s="5">
        <f t="shared" si="0"/>
        <v>0</v>
      </c>
    </row>
    <row r="57" spans="1:8" ht="15" customHeight="1">
      <c r="A57" s="4" t="s">
        <v>69</v>
      </c>
      <c r="B57" s="3" t="s">
        <v>21</v>
      </c>
      <c r="C57" s="3" t="s">
        <v>0</v>
      </c>
      <c r="D57" s="3" t="s">
        <v>0</v>
      </c>
      <c r="E57" s="3" t="s">
        <v>0</v>
      </c>
      <c r="F57" s="5">
        <f>F59+F62+F65</f>
        <v>11164283.549999999</v>
      </c>
      <c r="G57" s="5">
        <f>G59+G62+G65</f>
        <v>10000042.539999999</v>
      </c>
      <c r="H57" s="5">
        <f t="shared" si="0"/>
        <v>89.571735572767679</v>
      </c>
    </row>
    <row r="58" spans="1:8" ht="32.25" customHeight="1">
      <c r="A58" s="4" t="s">
        <v>70</v>
      </c>
      <c r="B58" s="3" t="s">
        <v>21</v>
      </c>
      <c r="C58" s="3" t="s">
        <v>65</v>
      </c>
      <c r="D58" s="3" t="s">
        <v>0</v>
      </c>
      <c r="E58" s="3" t="s">
        <v>0</v>
      </c>
      <c r="F58" s="5">
        <v>10241145.550000001</v>
      </c>
      <c r="G58" s="5">
        <f>G59+G62</f>
        <v>9680804.959999999</v>
      </c>
      <c r="H58" s="5">
        <f t="shared" si="0"/>
        <v>94.52853601909797</v>
      </c>
    </row>
    <row r="59" spans="1:8" ht="96.6" customHeight="1">
      <c r="A59" s="6" t="s">
        <v>71</v>
      </c>
      <c r="B59" s="3" t="s">
        <v>21</v>
      </c>
      <c r="C59" s="3" t="s">
        <v>65</v>
      </c>
      <c r="D59" s="3" t="s">
        <v>117</v>
      </c>
      <c r="E59" s="7" t="s">
        <v>0</v>
      </c>
      <c r="F59" s="5">
        <v>1787744.86</v>
      </c>
      <c r="G59" s="5">
        <v>1227404.27</v>
      </c>
      <c r="H59" s="5">
        <f t="shared" si="0"/>
        <v>68.656568253257348</v>
      </c>
    </row>
    <row r="60" spans="1:8" ht="48.95" customHeight="1">
      <c r="A60" s="6" t="s">
        <v>27</v>
      </c>
      <c r="B60" s="3" t="s">
        <v>21</v>
      </c>
      <c r="C60" s="3" t="s">
        <v>65</v>
      </c>
      <c r="D60" s="3" t="s">
        <v>117</v>
      </c>
      <c r="E60" s="3" t="s">
        <v>28</v>
      </c>
      <c r="F60" s="5">
        <v>1787744.86</v>
      </c>
      <c r="G60" s="5">
        <v>1227404.27</v>
      </c>
      <c r="H60" s="5">
        <f t="shared" si="0"/>
        <v>68.656568253257348</v>
      </c>
    </row>
    <row r="61" spans="1:8" ht="48.95" customHeight="1">
      <c r="A61" s="6" t="s">
        <v>29</v>
      </c>
      <c r="B61" s="3" t="s">
        <v>21</v>
      </c>
      <c r="C61" s="3" t="s">
        <v>65</v>
      </c>
      <c r="D61" s="3" t="s">
        <v>117</v>
      </c>
      <c r="E61" s="3" t="s">
        <v>30</v>
      </c>
      <c r="F61" s="5">
        <v>1787744.86</v>
      </c>
      <c r="G61" s="5">
        <v>1227404.27</v>
      </c>
      <c r="H61" s="5">
        <f t="shared" si="0"/>
        <v>68.656568253257348</v>
      </c>
    </row>
    <row r="62" spans="1:8" ht="64.5" customHeight="1">
      <c r="A62" s="6" t="s">
        <v>72</v>
      </c>
      <c r="B62" s="3" t="s">
        <v>21</v>
      </c>
      <c r="C62" s="3" t="s">
        <v>65</v>
      </c>
      <c r="D62" s="3" t="s">
        <v>118</v>
      </c>
      <c r="E62" s="7" t="s">
        <v>0</v>
      </c>
      <c r="F62" s="5">
        <v>8453400.6899999995</v>
      </c>
      <c r="G62" s="5">
        <v>8453400.6899999995</v>
      </c>
      <c r="H62" s="5">
        <f t="shared" si="0"/>
        <v>100</v>
      </c>
    </row>
    <row r="63" spans="1:8" ht="48.95" customHeight="1">
      <c r="A63" s="6" t="s">
        <v>27</v>
      </c>
      <c r="B63" s="3" t="s">
        <v>21</v>
      </c>
      <c r="C63" s="3" t="s">
        <v>65</v>
      </c>
      <c r="D63" s="3" t="s">
        <v>118</v>
      </c>
      <c r="E63" s="3" t="s">
        <v>28</v>
      </c>
      <c r="F63" s="5">
        <v>8453400.6899999995</v>
      </c>
      <c r="G63" s="5">
        <v>8453400.6899999995</v>
      </c>
      <c r="H63" s="5">
        <f t="shared" si="0"/>
        <v>100</v>
      </c>
    </row>
    <row r="64" spans="1:8" ht="48.95" customHeight="1">
      <c r="A64" s="6" t="s">
        <v>29</v>
      </c>
      <c r="B64" s="3" t="s">
        <v>21</v>
      </c>
      <c r="C64" s="3" t="s">
        <v>65</v>
      </c>
      <c r="D64" s="3" t="s">
        <v>118</v>
      </c>
      <c r="E64" s="3" t="s">
        <v>30</v>
      </c>
      <c r="F64" s="5">
        <v>8453400.6899999995</v>
      </c>
      <c r="G64" s="5">
        <v>8453400.6899999995</v>
      </c>
      <c r="H64" s="5">
        <f t="shared" si="0"/>
        <v>100</v>
      </c>
    </row>
    <row r="65" spans="1:8" ht="32.25" customHeight="1">
      <c r="A65" s="4" t="s">
        <v>73</v>
      </c>
      <c r="B65" s="3" t="s">
        <v>21</v>
      </c>
      <c r="C65" s="3" t="s">
        <v>16</v>
      </c>
      <c r="D65" s="3" t="s">
        <v>0</v>
      </c>
      <c r="E65" s="3" t="s">
        <v>0</v>
      </c>
      <c r="F65" s="5">
        <f>F66+F69</f>
        <v>923138</v>
      </c>
      <c r="G65" s="5">
        <f>G66+G69</f>
        <v>319237.57999999996</v>
      </c>
      <c r="H65" s="5">
        <f t="shared" si="0"/>
        <v>34.581783005357806</v>
      </c>
    </row>
    <row r="66" spans="1:8" ht="32.25" customHeight="1">
      <c r="A66" s="6" t="s">
        <v>74</v>
      </c>
      <c r="B66" s="3" t="s">
        <v>21</v>
      </c>
      <c r="C66" s="3" t="s">
        <v>16</v>
      </c>
      <c r="D66" s="3" t="s">
        <v>119</v>
      </c>
      <c r="E66" s="7" t="s">
        <v>0</v>
      </c>
      <c r="F66" s="5">
        <v>856138</v>
      </c>
      <c r="G66" s="5">
        <v>252237.58</v>
      </c>
      <c r="H66" s="5">
        <f t="shared" si="0"/>
        <v>29.462257252919503</v>
      </c>
    </row>
    <row r="67" spans="1:8" ht="48.95" customHeight="1">
      <c r="A67" s="6" t="s">
        <v>27</v>
      </c>
      <c r="B67" s="3" t="s">
        <v>21</v>
      </c>
      <c r="C67" s="3" t="s">
        <v>16</v>
      </c>
      <c r="D67" s="3" t="s">
        <v>119</v>
      </c>
      <c r="E67" s="3" t="s">
        <v>28</v>
      </c>
      <c r="F67" s="5">
        <v>856138</v>
      </c>
      <c r="G67" s="5">
        <v>252237.58</v>
      </c>
      <c r="H67" s="5">
        <f t="shared" si="0"/>
        <v>29.462257252919503</v>
      </c>
    </row>
    <row r="68" spans="1:8" ht="48.95" customHeight="1">
      <c r="A68" s="6" t="s">
        <v>29</v>
      </c>
      <c r="B68" s="3" t="s">
        <v>21</v>
      </c>
      <c r="C68" s="3" t="s">
        <v>16</v>
      </c>
      <c r="D68" s="3" t="s">
        <v>119</v>
      </c>
      <c r="E68" s="3" t="s">
        <v>30</v>
      </c>
      <c r="F68" s="5">
        <v>856138</v>
      </c>
      <c r="G68" s="5">
        <v>252237.58</v>
      </c>
      <c r="H68" s="5">
        <f t="shared" si="0"/>
        <v>29.462257252919503</v>
      </c>
    </row>
    <row r="69" spans="1:8" ht="48.95" customHeight="1">
      <c r="A69" s="10" t="s">
        <v>54</v>
      </c>
      <c r="B69" s="11" t="s">
        <v>21</v>
      </c>
      <c r="C69" s="11" t="s">
        <v>16</v>
      </c>
      <c r="D69" s="11" t="s">
        <v>55</v>
      </c>
      <c r="E69" s="12" t="s">
        <v>0</v>
      </c>
      <c r="F69" s="9">
        <v>67000</v>
      </c>
      <c r="G69" s="9">
        <v>67000</v>
      </c>
      <c r="H69" s="5">
        <f t="shared" si="0"/>
        <v>100</v>
      </c>
    </row>
    <row r="70" spans="1:8" ht="48.95" customHeight="1">
      <c r="A70" s="10" t="s">
        <v>43</v>
      </c>
      <c r="B70" s="11" t="s">
        <v>21</v>
      </c>
      <c r="C70" s="11" t="s">
        <v>16</v>
      </c>
      <c r="D70" s="11" t="s">
        <v>55</v>
      </c>
      <c r="E70" s="11" t="s">
        <v>44</v>
      </c>
      <c r="F70" s="9">
        <v>67000</v>
      </c>
      <c r="G70" s="9">
        <v>67000</v>
      </c>
      <c r="H70" s="5">
        <f t="shared" si="0"/>
        <v>100</v>
      </c>
    </row>
    <row r="71" spans="1:8" ht="48.95" customHeight="1">
      <c r="A71" s="10" t="s">
        <v>56</v>
      </c>
      <c r="B71" s="11" t="s">
        <v>21</v>
      </c>
      <c r="C71" s="11" t="s">
        <v>16</v>
      </c>
      <c r="D71" s="11" t="s">
        <v>55</v>
      </c>
      <c r="E71" s="11" t="s">
        <v>57</v>
      </c>
      <c r="F71" s="9">
        <v>67000</v>
      </c>
      <c r="G71" s="9">
        <v>67000</v>
      </c>
      <c r="H71" s="5">
        <f t="shared" si="0"/>
        <v>100</v>
      </c>
    </row>
    <row r="72" spans="1:8" ht="15" customHeight="1">
      <c r="A72" s="4" t="s">
        <v>75</v>
      </c>
      <c r="B72" s="3" t="s">
        <v>76</v>
      </c>
      <c r="C72" s="3" t="s">
        <v>0</v>
      </c>
      <c r="D72" s="3" t="s">
        <v>0</v>
      </c>
      <c r="E72" s="3" t="s">
        <v>0</v>
      </c>
      <c r="F72" s="5">
        <f>F73+F80+F84</f>
        <v>15376992.129999999</v>
      </c>
      <c r="G72" s="5">
        <f>G73+G80+G84</f>
        <v>10925828.959999999</v>
      </c>
      <c r="H72" s="5">
        <f t="shared" si="0"/>
        <v>71.053095869666677</v>
      </c>
    </row>
    <row r="73" spans="1:8" ht="15.95" customHeight="1">
      <c r="A73" s="4" t="s">
        <v>77</v>
      </c>
      <c r="B73" s="3" t="s">
        <v>76</v>
      </c>
      <c r="C73" s="3" t="s">
        <v>19</v>
      </c>
      <c r="D73" s="3" t="s">
        <v>0</v>
      </c>
      <c r="E73" s="3" t="s">
        <v>0</v>
      </c>
      <c r="F73" s="5">
        <v>445167.61</v>
      </c>
      <c r="G73" s="5">
        <v>242980.06</v>
      </c>
      <c r="H73" s="5">
        <f t="shared" si="0"/>
        <v>54.58170238396275</v>
      </c>
    </row>
    <row r="74" spans="1:8" ht="32.25" customHeight="1">
      <c r="A74" s="6" t="s">
        <v>78</v>
      </c>
      <c r="B74" s="3" t="s">
        <v>76</v>
      </c>
      <c r="C74" s="3" t="s">
        <v>19</v>
      </c>
      <c r="D74" s="3" t="s">
        <v>79</v>
      </c>
      <c r="E74" s="7" t="s">
        <v>0</v>
      </c>
      <c r="F74" s="5">
        <v>100000</v>
      </c>
      <c r="G74" s="5">
        <v>0</v>
      </c>
      <c r="H74" s="5">
        <f t="shared" si="0"/>
        <v>0</v>
      </c>
    </row>
    <row r="75" spans="1:8" ht="48.95" customHeight="1">
      <c r="A75" s="6" t="s">
        <v>27</v>
      </c>
      <c r="B75" s="3" t="s">
        <v>76</v>
      </c>
      <c r="C75" s="3" t="s">
        <v>19</v>
      </c>
      <c r="D75" s="3" t="s">
        <v>79</v>
      </c>
      <c r="E75" s="3" t="s">
        <v>28</v>
      </c>
      <c r="F75" s="5">
        <v>100000</v>
      </c>
      <c r="G75" s="5">
        <v>0</v>
      </c>
      <c r="H75" s="5">
        <f t="shared" ref="H75" si="2">(G75/F75)*100</f>
        <v>0</v>
      </c>
    </row>
    <row r="76" spans="1:8" ht="48.95" customHeight="1">
      <c r="A76" s="6" t="s">
        <v>29</v>
      </c>
      <c r="B76" s="3" t="s">
        <v>76</v>
      </c>
      <c r="C76" s="3" t="s">
        <v>19</v>
      </c>
      <c r="D76" s="3" t="s">
        <v>79</v>
      </c>
      <c r="E76" s="3" t="s">
        <v>30</v>
      </c>
      <c r="F76" s="5">
        <v>100000</v>
      </c>
      <c r="G76" s="5">
        <v>0</v>
      </c>
      <c r="H76" s="5">
        <f t="shared" si="0"/>
        <v>0</v>
      </c>
    </row>
    <row r="77" spans="1:8" ht="176.45" customHeight="1">
      <c r="A77" s="6" t="s">
        <v>80</v>
      </c>
      <c r="B77" s="3" t="s">
        <v>76</v>
      </c>
      <c r="C77" s="3" t="s">
        <v>19</v>
      </c>
      <c r="D77" s="3" t="s">
        <v>81</v>
      </c>
      <c r="E77" s="7" t="s">
        <v>0</v>
      </c>
      <c r="F77" s="5">
        <v>345167.61</v>
      </c>
      <c r="G77" s="5">
        <v>242980.06</v>
      </c>
      <c r="H77" s="5">
        <f t="shared" ref="H77:H128" si="3">(G77/F77)*100</f>
        <v>70.394803266737568</v>
      </c>
    </row>
    <row r="78" spans="1:8" ht="48.95" customHeight="1">
      <c r="A78" s="6" t="s">
        <v>27</v>
      </c>
      <c r="B78" s="3" t="s">
        <v>76</v>
      </c>
      <c r="C78" s="3" t="s">
        <v>19</v>
      </c>
      <c r="D78" s="3" t="s">
        <v>81</v>
      </c>
      <c r="E78" s="3" t="s">
        <v>28</v>
      </c>
      <c r="F78" s="5">
        <v>345167.61</v>
      </c>
      <c r="G78" s="5">
        <v>242980.06</v>
      </c>
      <c r="H78" s="5">
        <f t="shared" si="3"/>
        <v>70.394803266737568</v>
      </c>
    </row>
    <row r="79" spans="1:8" ht="48.95" customHeight="1">
      <c r="A79" s="6" t="s">
        <v>29</v>
      </c>
      <c r="B79" s="3" t="s">
        <v>76</v>
      </c>
      <c r="C79" s="3" t="s">
        <v>19</v>
      </c>
      <c r="D79" s="3" t="s">
        <v>81</v>
      </c>
      <c r="E79" s="3" t="s">
        <v>30</v>
      </c>
      <c r="F79" s="5">
        <v>345167.61</v>
      </c>
      <c r="G79" s="5">
        <v>242980.06</v>
      </c>
      <c r="H79" s="5">
        <f t="shared" si="3"/>
        <v>70.394803266737568</v>
      </c>
    </row>
    <row r="80" spans="1:8" ht="21" customHeight="1">
      <c r="A80" s="13" t="s">
        <v>131</v>
      </c>
      <c r="B80" s="11" t="s">
        <v>76</v>
      </c>
      <c r="C80" s="11" t="s">
        <v>59</v>
      </c>
      <c r="D80" s="11" t="s">
        <v>0</v>
      </c>
      <c r="E80" s="11" t="s">
        <v>0</v>
      </c>
      <c r="F80" s="9">
        <v>1513985.27</v>
      </c>
      <c r="G80" s="9">
        <v>1513985.27</v>
      </c>
      <c r="H80" s="5">
        <f t="shared" si="3"/>
        <v>100</v>
      </c>
    </row>
    <row r="81" spans="1:8" ht="48.95" customHeight="1">
      <c r="A81" s="10" t="s">
        <v>54</v>
      </c>
      <c r="B81" s="11" t="s">
        <v>76</v>
      </c>
      <c r="C81" s="11" t="s">
        <v>59</v>
      </c>
      <c r="D81" s="11" t="s">
        <v>55</v>
      </c>
      <c r="E81" s="12" t="s">
        <v>0</v>
      </c>
      <c r="F81" s="9">
        <v>1513985.27</v>
      </c>
      <c r="G81" s="9">
        <v>1513985.27</v>
      </c>
      <c r="H81" s="5">
        <f t="shared" si="3"/>
        <v>100</v>
      </c>
    </row>
    <row r="82" spans="1:8" ht="30" customHeight="1">
      <c r="A82" s="10" t="s">
        <v>43</v>
      </c>
      <c r="B82" s="11" t="s">
        <v>76</v>
      </c>
      <c r="C82" s="11" t="s">
        <v>59</v>
      </c>
      <c r="D82" s="11" t="s">
        <v>55</v>
      </c>
      <c r="E82" s="11" t="s">
        <v>44</v>
      </c>
      <c r="F82" s="9">
        <v>1513985.27</v>
      </c>
      <c r="G82" s="9">
        <v>1513985.27</v>
      </c>
      <c r="H82" s="5">
        <f t="shared" si="3"/>
        <v>100</v>
      </c>
    </row>
    <row r="83" spans="1:8" ht="30" customHeight="1">
      <c r="A83" s="10" t="s">
        <v>56</v>
      </c>
      <c r="B83" s="11" t="s">
        <v>76</v>
      </c>
      <c r="C83" s="11" t="s">
        <v>59</v>
      </c>
      <c r="D83" s="11" t="s">
        <v>55</v>
      </c>
      <c r="E83" s="11" t="s">
        <v>57</v>
      </c>
      <c r="F83" s="9">
        <v>1513985.27</v>
      </c>
      <c r="G83" s="9">
        <v>1513985.27</v>
      </c>
      <c r="H83" s="5">
        <f t="shared" si="3"/>
        <v>100</v>
      </c>
    </row>
    <row r="84" spans="1:8" ht="15.95" customHeight="1">
      <c r="A84" s="4" t="s">
        <v>82</v>
      </c>
      <c r="B84" s="3" t="s">
        <v>76</v>
      </c>
      <c r="C84" s="3" t="s">
        <v>61</v>
      </c>
      <c r="D84" s="3" t="s">
        <v>0</v>
      </c>
      <c r="E84" s="3" t="s">
        <v>0</v>
      </c>
      <c r="F84" s="5">
        <f>F85+F88+F91+F94+F97+F100+F106+F103</f>
        <v>13417839.25</v>
      </c>
      <c r="G84" s="5">
        <f>G85+G88+G91+G94+G97+G100+G103+G106</f>
        <v>9168863.629999999</v>
      </c>
      <c r="H84" s="5">
        <f t="shared" si="3"/>
        <v>68.333384080450955</v>
      </c>
    </row>
    <row r="85" spans="1:8" ht="64.5" customHeight="1">
      <c r="A85" s="6" t="s">
        <v>54</v>
      </c>
      <c r="B85" s="3" t="s">
        <v>76</v>
      </c>
      <c r="C85" s="3" t="s">
        <v>61</v>
      </c>
      <c r="D85" s="3" t="s">
        <v>120</v>
      </c>
      <c r="E85" s="7" t="s">
        <v>0</v>
      </c>
      <c r="F85" s="5">
        <v>25000</v>
      </c>
      <c r="G85" s="5">
        <v>0</v>
      </c>
      <c r="H85" s="5">
        <f t="shared" si="3"/>
        <v>0</v>
      </c>
    </row>
    <row r="86" spans="1:8" ht="15" customHeight="1">
      <c r="A86" s="6" t="s">
        <v>43</v>
      </c>
      <c r="B86" s="3" t="s">
        <v>76</v>
      </c>
      <c r="C86" s="3" t="s">
        <v>61</v>
      </c>
      <c r="D86" s="3" t="s">
        <v>120</v>
      </c>
      <c r="E86" s="3" t="s">
        <v>44</v>
      </c>
      <c r="F86" s="5">
        <v>25000</v>
      </c>
      <c r="G86" s="5">
        <v>0</v>
      </c>
      <c r="H86" s="5">
        <f t="shared" si="3"/>
        <v>0</v>
      </c>
    </row>
    <row r="87" spans="1:8" ht="32.25" customHeight="1">
      <c r="A87" s="6" t="s">
        <v>52</v>
      </c>
      <c r="B87" s="3" t="s">
        <v>76</v>
      </c>
      <c r="C87" s="3" t="s">
        <v>61</v>
      </c>
      <c r="D87" s="3" t="s">
        <v>120</v>
      </c>
      <c r="E87" s="3" t="s">
        <v>53</v>
      </c>
      <c r="F87" s="5">
        <v>25000</v>
      </c>
      <c r="G87" s="5">
        <v>0</v>
      </c>
      <c r="H87" s="5">
        <f t="shared" si="3"/>
        <v>0</v>
      </c>
    </row>
    <row r="88" spans="1:8" ht="32.25" customHeight="1">
      <c r="A88" s="6" t="s">
        <v>83</v>
      </c>
      <c r="B88" s="3" t="s">
        <v>76</v>
      </c>
      <c r="C88" s="3" t="s">
        <v>61</v>
      </c>
      <c r="D88" s="3" t="s">
        <v>121</v>
      </c>
      <c r="E88" s="7" t="s">
        <v>0</v>
      </c>
      <c r="F88" s="5">
        <v>50000</v>
      </c>
      <c r="G88" s="5">
        <v>14379</v>
      </c>
      <c r="H88" s="5">
        <f t="shared" si="3"/>
        <v>28.757999999999999</v>
      </c>
    </row>
    <row r="89" spans="1:8" ht="15" customHeight="1">
      <c r="A89" s="6" t="s">
        <v>43</v>
      </c>
      <c r="B89" s="3" t="s">
        <v>76</v>
      </c>
      <c r="C89" s="3" t="s">
        <v>61</v>
      </c>
      <c r="D89" s="3" t="s">
        <v>121</v>
      </c>
      <c r="E89" s="3" t="s">
        <v>44</v>
      </c>
      <c r="F89" s="5">
        <v>50000</v>
      </c>
      <c r="G89" s="5">
        <v>14379</v>
      </c>
      <c r="H89" s="5">
        <f t="shared" si="3"/>
        <v>28.757999999999999</v>
      </c>
    </row>
    <row r="90" spans="1:8" ht="32.25" customHeight="1">
      <c r="A90" s="6" t="s">
        <v>52</v>
      </c>
      <c r="B90" s="3" t="s">
        <v>76</v>
      </c>
      <c r="C90" s="3" t="s">
        <v>61</v>
      </c>
      <c r="D90" s="3" t="s">
        <v>121</v>
      </c>
      <c r="E90" s="3" t="s">
        <v>53</v>
      </c>
      <c r="F90" s="5">
        <v>50000</v>
      </c>
      <c r="G90" s="5">
        <v>14379</v>
      </c>
      <c r="H90" s="5">
        <f t="shared" si="3"/>
        <v>28.757999999999999</v>
      </c>
    </row>
    <row r="91" spans="1:8" ht="32.25" customHeight="1">
      <c r="A91" s="6" t="s">
        <v>84</v>
      </c>
      <c r="B91" s="3" t="s">
        <v>76</v>
      </c>
      <c r="C91" s="3" t="s">
        <v>61</v>
      </c>
      <c r="D91" s="3" t="s">
        <v>122</v>
      </c>
      <c r="E91" s="7" t="s">
        <v>0</v>
      </c>
      <c r="F91" s="5">
        <v>1803586</v>
      </c>
      <c r="G91" s="5">
        <v>1066562.72</v>
      </c>
      <c r="H91" s="5">
        <f t="shared" si="3"/>
        <v>59.135673042483141</v>
      </c>
    </row>
    <row r="92" spans="1:8" ht="48.95" customHeight="1">
      <c r="A92" s="6" t="s">
        <v>27</v>
      </c>
      <c r="B92" s="3" t="s">
        <v>76</v>
      </c>
      <c r="C92" s="3" t="s">
        <v>61</v>
      </c>
      <c r="D92" s="3" t="s">
        <v>122</v>
      </c>
      <c r="E92" s="3" t="s">
        <v>28</v>
      </c>
      <c r="F92" s="5">
        <v>1803586</v>
      </c>
      <c r="G92" s="5">
        <v>1066562.72</v>
      </c>
      <c r="H92" s="5">
        <f t="shared" si="3"/>
        <v>59.135673042483141</v>
      </c>
    </row>
    <row r="93" spans="1:8" ht="48.95" customHeight="1">
      <c r="A93" s="6" t="s">
        <v>29</v>
      </c>
      <c r="B93" s="3" t="s">
        <v>76</v>
      </c>
      <c r="C93" s="3" t="s">
        <v>61</v>
      </c>
      <c r="D93" s="3" t="s">
        <v>122</v>
      </c>
      <c r="E93" s="3" t="s">
        <v>30</v>
      </c>
      <c r="F93" s="5">
        <v>1803586</v>
      </c>
      <c r="G93" s="5">
        <v>1066562.72</v>
      </c>
      <c r="H93" s="5">
        <f t="shared" si="3"/>
        <v>59.135673042483141</v>
      </c>
    </row>
    <row r="94" spans="1:8" ht="15" customHeight="1">
      <c r="A94" s="6" t="s">
        <v>85</v>
      </c>
      <c r="B94" s="3" t="s">
        <v>76</v>
      </c>
      <c r="C94" s="3" t="s">
        <v>61</v>
      </c>
      <c r="D94" s="3" t="s">
        <v>123</v>
      </c>
      <c r="E94" s="7" t="s">
        <v>0</v>
      </c>
      <c r="F94" s="5">
        <v>25000</v>
      </c>
      <c r="G94" s="5">
        <v>18600</v>
      </c>
      <c r="H94" s="5">
        <f t="shared" si="3"/>
        <v>74.400000000000006</v>
      </c>
    </row>
    <row r="95" spans="1:8" ht="48.95" customHeight="1">
      <c r="A95" s="6" t="s">
        <v>27</v>
      </c>
      <c r="B95" s="3" t="s">
        <v>76</v>
      </c>
      <c r="C95" s="3" t="s">
        <v>61</v>
      </c>
      <c r="D95" s="3" t="s">
        <v>123</v>
      </c>
      <c r="E95" s="3" t="s">
        <v>28</v>
      </c>
      <c r="F95" s="5">
        <v>25000</v>
      </c>
      <c r="G95" s="5">
        <v>18600</v>
      </c>
      <c r="H95" s="5">
        <f t="shared" si="3"/>
        <v>74.400000000000006</v>
      </c>
    </row>
    <row r="96" spans="1:8" ht="48.95" customHeight="1">
      <c r="A96" s="6" t="s">
        <v>29</v>
      </c>
      <c r="B96" s="3" t="s">
        <v>76</v>
      </c>
      <c r="C96" s="3" t="s">
        <v>61</v>
      </c>
      <c r="D96" s="3" t="s">
        <v>123</v>
      </c>
      <c r="E96" s="3" t="s">
        <v>30</v>
      </c>
      <c r="F96" s="5">
        <v>25000</v>
      </c>
      <c r="G96" s="5">
        <v>18600</v>
      </c>
      <c r="H96" s="5">
        <f t="shared" si="3"/>
        <v>74.400000000000006</v>
      </c>
    </row>
    <row r="97" spans="1:8" ht="32.25" customHeight="1">
      <c r="A97" s="6" t="s">
        <v>86</v>
      </c>
      <c r="B97" s="3" t="s">
        <v>76</v>
      </c>
      <c r="C97" s="3" t="s">
        <v>61</v>
      </c>
      <c r="D97" s="3" t="s">
        <v>124</v>
      </c>
      <c r="E97" s="7" t="s">
        <v>0</v>
      </c>
      <c r="F97" s="5">
        <v>120531</v>
      </c>
      <c r="G97" s="5">
        <v>95705</v>
      </c>
      <c r="H97" s="5">
        <f t="shared" si="3"/>
        <v>79.402809235798259</v>
      </c>
    </row>
    <row r="98" spans="1:8" ht="48.95" customHeight="1">
      <c r="A98" s="6" t="s">
        <v>27</v>
      </c>
      <c r="B98" s="3" t="s">
        <v>76</v>
      </c>
      <c r="C98" s="3" t="s">
        <v>61</v>
      </c>
      <c r="D98" s="3" t="s">
        <v>124</v>
      </c>
      <c r="E98" s="3" t="s">
        <v>28</v>
      </c>
      <c r="F98" s="5">
        <v>120531</v>
      </c>
      <c r="G98" s="5">
        <v>95705</v>
      </c>
      <c r="H98" s="5">
        <f t="shared" si="3"/>
        <v>79.402809235798259</v>
      </c>
    </row>
    <row r="99" spans="1:8" ht="48.95" customHeight="1">
      <c r="A99" s="6" t="s">
        <v>29</v>
      </c>
      <c r="B99" s="3" t="s">
        <v>76</v>
      </c>
      <c r="C99" s="3" t="s">
        <v>61</v>
      </c>
      <c r="D99" s="3" t="s">
        <v>124</v>
      </c>
      <c r="E99" s="3" t="s">
        <v>30</v>
      </c>
      <c r="F99" s="5">
        <v>120531</v>
      </c>
      <c r="G99" s="5">
        <v>95705</v>
      </c>
      <c r="H99" s="5">
        <f t="shared" si="3"/>
        <v>79.402809235798259</v>
      </c>
    </row>
    <row r="100" spans="1:8" ht="15" customHeight="1">
      <c r="A100" s="6" t="s">
        <v>87</v>
      </c>
      <c r="B100" s="3" t="s">
        <v>76</v>
      </c>
      <c r="C100" s="3" t="s">
        <v>61</v>
      </c>
      <c r="D100" s="3" t="s">
        <v>125</v>
      </c>
      <c r="E100" s="7" t="s">
        <v>0</v>
      </c>
      <c r="F100" s="5">
        <v>5565866.1699999999</v>
      </c>
      <c r="G100" s="5">
        <v>4635760.83</v>
      </c>
      <c r="H100" s="5">
        <f t="shared" si="3"/>
        <v>83.289117783441071</v>
      </c>
    </row>
    <row r="101" spans="1:8" ht="48.95" customHeight="1">
      <c r="A101" s="6" t="s">
        <v>27</v>
      </c>
      <c r="B101" s="3" t="s">
        <v>76</v>
      </c>
      <c r="C101" s="3" t="s">
        <v>61</v>
      </c>
      <c r="D101" s="3" t="s">
        <v>125</v>
      </c>
      <c r="E101" s="3" t="s">
        <v>28</v>
      </c>
      <c r="F101" s="5">
        <v>5565866.1699999999</v>
      </c>
      <c r="G101" s="5">
        <v>4635760.83</v>
      </c>
      <c r="H101" s="5">
        <f t="shared" si="3"/>
        <v>83.289117783441071</v>
      </c>
    </row>
    <row r="102" spans="1:8" ht="48.95" customHeight="1">
      <c r="A102" s="6" t="s">
        <v>29</v>
      </c>
      <c r="B102" s="3" t="s">
        <v>76</v>
      </c>
      <c r="C102" s="3" t="s">
        <v>61</v>
      </c>
      <c r="D102" s="3" t="s">
        <v>125</v>
      </c>
      <c r="E102" s="3" t="s">
        <v>30</v>
      </c>
      <c r="F102" s="5">
        <v>5565866.1699999999</v>
      </c>
      <c r="G102" s="5">
        <v>4635760.83</v>
      </c>
      <c r="H102" s="5">
        <f t="shared" si="3"/>
        <v>83.289117783441071</v>
      </c>
    </row>
    <row r="103" spans="1:8" ht="32.25" customHeight="1">
      <c r="A103" s="6" t="s">
        <v>88</v>
      </c>
      <c r="B103" s="3" t="s">
        <v>76</v>
      </c>
      <c r="C103" s="3" t="s">
        <v>61</v>
      </c>
      <c r="D103" s="3" t="s">
        <v>126</v>
      </c>
      <c r="E103" s="7" t="s">
        <v>0</v>
      </c>
      <c r="F103" s="5">
        <v>3337856.08</v>
      </c>
      <c r="G103" s="5">
        <v>3337856.08</v>
      </c>
      <c r="H103" s="5">
        <f t="shared" si="3"/>
        <v>100</v>
      </c>
    </row>
    <row r="104" spans="1:8" ht="48.95" customHeight="1">
      <c r="A104" s="6" t="s">
        <v>27</v>
      </c>
      <c r="B104" s="3" t="s">
        <v>76</v>
      </c>
      <c r="C104" s="3" t="s">
        <v>61</v>
      </c>
      <c r="D104" s="3" t="s">
        <v>126</v>
      </c>
      <c r="E104" s="3" t="s">
        <v>28</v>
      </c>
      <c r="F104" s="5">
        <v>3337856.08</v>
      </c>
      <c r="G104" s="5">
        <v>3337856.08</v>
      </c>
      <c r="H104" s="5">
        <f t="shared" si="3"/>
        <v>100</v>
      </c>
    </row>
    <row r="105" spans="1:8" ht="48.95" customHeight="1">
      <c r="A105" s="6" t="s">
        <v>29</v>
      </c>
      <c r="B105" s="3" t="s">
        <v>76</v>
      </c>
      <c r="C105" s="3" t="s">
        <v>61</v>
      </c>
      <c r="D105" s="3" t="s">
        <v>126</v>
      </c>
      <c r="E105" s="3" t="s">
        <v>30</v>
      </c>
      <c r="F105" s="5">
        <v>3337856.08</v>
      </c>
      <c r="G105" s="5">
        <v>3337856.08</v>
      </c>
      <c r="H105" s="5">
        <f t="shared" si="3"/>
        <v>100</v>
      </c>
    </row>
    <row r="106" spans="1:8" ht="101.25" customHeight="1">
      <c r="A106" s="6" t="s">
        <v>136</v>
      </c>
      <c r="B106" s="3" t="s">
        <v>76</v>
      </c>
      <c r="C106" s="3" t="s">
        <v>61</v>
      </c>
      <c r="D106" s="3" t="s">
        <v>137</v>
      </c>
      <c r="E106" s="3">
        <v>200</v>
      </c>
      <c r="F106" s="5">
        <v>2490000</v>
      </c>
      <c r="G106" s="5">
        <v>0</v>
      </c>
      <c r="H106" s="5">
        <f t="shared" si="3"/>
        <v>0</v>
      </c>
    </row>
    <row r="107" spans="1:8" ht="15" customHeight="1">
      <c r="A107" s="6" t="s">
        <v>43</v>
      </c>
      <c r="B107" s="3" t="s">
        <v>76</v>
      </c>
      <c r="C107" s="3" t="s">
        <v>61</v>
      </c>
      <c r="D107" s="3" t="s">
        <v>55</v>
      </c>
      <c r="E107" s="3" t="s">
        <v>44</v>
      </c>
      <c r="F107" s="5">
        <v>0</v>
      </c>
      <c r="G107" s="5">
        <v>0</v>
      </c>
      <c r="H107" s="5" t="e">
        <f t="shared" si="3"/>
        <v>#DIV/0!</v>
      </c>
    </row>
    <row r="108" spans="1:8" ht="15" customHeight="1">
      <c r="A108" s="6" t="s">
        <v>56</v>
      </c>
      <c r="B108" s="3" t="s">
        <v>76</v>
      </c>
      <c r="C108" s="3" t="s">
        <v>61</v>
      </c>
      <c r="D108" s="3" t="s">
        <v>55</v>
      </c>
      <c r="E108" s="3" t="s">
        <v>57</v>
      </c>
      <c r="F108" s="5">
        <v>0</v>
      </c>
      <c r="G108" s="5">
        <v>0</v>
      </c>
      <c r="H108" s="5" t="e">
        <f t="shared" si="3"/>
        <v>#DIV/0!</v>
      </c>
    </row>
    <row r="109" spans="1:8" ht="15" customHeight="1">
      <c r="A109" s="4" t="s">
        <v>89</v>
      </c>
      <c r="B109" s="3" t="s">
        <v>90</v>
      </c>
      <c r="C109" s="3" t="s">
        <v>0</v>
      </c>
      <c r="D109" s="3" t="s">
        <v>0</v>
      </c>
      <c r="E109" s="3" t="s">
        <v>0</v>
      </c>
      <c r="F109" s="5">
        <f>F110+F114</f>
        <v>2125943.83</v>
      </c>
      <c r="G109" s="5">
        <f>G110+G114</f>
        <v>1464519.81</v>
      </c>
      <c r="H109" s="5">
        <f t="shared" si="3"/>
        <v>68.887982332063785</v>
      </c>
    </row>
    <row r="110" spans="1:8" ht="15.95" customHeight="1">
      <c r="A110" s="4" t="s">
        <v>91</v>
      </c>
      <c r="B110" s="3" t="s">
        <v>90</v>
      </c>
      <c r="C110" s="3" t="s">
        <v>19</v>
      </c>
      <c r="D110" s="3" t="s">
        <v>0</v>
      </c>
      <c r="E110" s="3" t="s">
        <v>0</v>
      </c>
      <c r="F110" s="5">
        <v>2040943.83</v>
      </c>
      <c r="G110" s="5">
        <v>1381147.94</v>
      </c>
      <c r="H110" s="5">
        <f t="shared" si="3"/>
        <v>67.67202113543712</v>
      </c>
    </row>
    <row r="111" spans="1:8" ht="127.9" customHeight="1">
      <c r="A111" s="6" t="s">
        <v>92</v>
      </c>
      <c r="B111" s="3" t="s">
        <v>90</v>
      </c>
      <c r="C111" s="3" t="s">
        <v>19</v>
      </c>
      <c r="D111" s="3" t="s">
        <v>127</v>
      </c>
      <c r="E111" s="7" t="s">
        <v>0</v>
      </c>
      <c r="F111" s="5">
        <v>2040943.83</v>
      </c>
      <c r="G111" s="5">
        <v>1381147.94</v>
      </c>
      <c r="H111" s="5">
        <f t="shared" si="3"/>
        <v>67.67202113543712</v>
      </c>
    </row>
    <row r="112" spans="1:8" ht="15" customHeight="1">
      <c r="A112" s="6" t="s">
        <v>36</v>
      </c>
      <c r="B112" s="3" t="s">
        <v>90</v>
      </c>
      <c r="C112" s="3" t="s">
        <v>19</v>
      </c>
      <c r="D112" s="3" t="s">
        <v>127</v>
      </c>
      <c r="E112" s="3" t="s">
        <v>37</v>
      </c>
      <c r="F112" s="5">
        <v>2040943.83</v>
      </c>
      <c r="G112" s="5">
        <v>1381147.94</v>
      </c>
      <c r="H112" s="5">
        <f t="shared" si="3"/>
        <v>67.67202113543712</v>
      </c>
    </row>
    <row r="113" spans="1:8" ht="15" customHeight="1">
      <c r="A113" s="6" t="s">
        <v>38</v>
      </c>
      <c r="B113" s="3" t="s">
        <v>90</v>
      </c>
      <c r="C113" s="3" t="s">
        <v>19</v>
      </c>
      <c r="D113" s="3" t="s">
        <v>127</v>
      </c>
      <c r="E113" s="3" t="s">
        <v>39</v>
      </c>
      <c r="F113" s="5">
        <v>2040943.83</v>
      </c>
      <c r="G113" s="5">
        <v>1381147.94</v>
      </c>
      <c r="H113" s="5">
        <f t="shared" si="3"/>
        <v>67.67202113543712</v>
      </c>
    </row>
    <row r="114" spans="1:8" ht="32.25" customHeight="1">
      <c r="A114" s="4" t="s">
        <v>93</v>
      </c>
      <c r="B114" s="3" t="s">
        <v>90</v>
      </c>
      <c r="C114" s="3" t="s">
        <v>21</v>
      </c>
      <c r="D114" s="3" t="s">
        <v>0</v>
      </c>
      <c r="E114" s="3" t="s">
        <v>0</v>
      </c>
      <c r="F114" s="5">
        <v>85000</v>
      </c>
      <c r="G114" s="5">
        <v>83371.87</v>
      </c>
      <c r="H114" s="5">
        <f t="shared" si="3"/>
        <v>98.084552941176469</v>
      </c>
    </row>
    <row r="115" spans="1:8" ht="32.25" customHeight="1">
      <c r="A115" s="6" t="s">
        <v>94</v>
      </c>
      <c r="B115" s="3" t="s">
        <v>90</v>
      </c>
      <c r="C115" s="3" t="s">
        <v>21</v>
      </c>
      <c r="D115" s="3" t="s">
        <v>128</v>
      </c>
      <c r="E115" s="7" t="s">
        <v>0</v>
      </c>
      <c r="F115" s="5">
        <v>85000</v>
      </c>
      <c r="G115" s="5">
        <v>83371.87</v>
      </c>
      <c r="H115" s="5">
        <f t="shared" si="3"/>
        <v>98.084552941176469</v>
      </c>
    </row>
    <row r="116" spans="1:8" ht="48.95" customHeight="1">
      <c r="A116" s="6" t="s">
        <v>27</v>
      </c>
      <c r="B116" s="3" t="s">
        <v>90</v>
      </c>
      <c r="C116" s="3" t="s">
        <v>21</v>
      </c>
      <c r="D116" s="3" t="s">
        <v>128</v>
      </c>
      <c r="E116" s="3" t="s">
        <v>28</v>
      </c>
      <c r="F116" s="5">
        <v>85000</v>
      </c>
      <c r="G116" s="5">
        <v>83371.87</v>
      </c>
      <c r="H116" s="5">
        <f t="shared" si="3"/>
        <v>98.084552941176469</v>
      </c>
    </row>
    <row r="117" spans="1:8" ht="48.95" customHeight="1">
      <c r="A117" s="6" t="s">
        <v>29</v>
      </c>
      <c r="B117" s="3" t="s">
        <v>90</v>
      </c>
      <c r="C117" s="3" t="s">
        <v>21</v>
      </c>
      <c r="D117" s="3" t="s">
        <v>128</v>
      </c>
      <c r="E117" s="3" t="s">
        <v>30</v>
      </c>
      <c r="F117" s="5">
        <v>85000</v>
      </c>
      <c r="G117" s="5">
        <v>83371.87</v>
      </c>
      <c r="H117" s="5">
        <f t="shared" si="3"/>
        <v>98.084552941176469</v>
      </c>
    </row>
    <row r="118" spans="1:8" ht="15" customHeight="1">
      <c r="A118" s="4" t="s">
        <v>95</v>
      </c>
      <c r="B118" s="3" t="s">
        <v>14</v>
      </c>
      <c r="C118" s="3" t="s">
        <v>0</v>
      </c>
      <c r="D118" s="3" t="s">
        <v>0</v>
      </c>
      <c r="E118" s="3" t="s">
        <v>0</v>
      </c>
      <c r="F118" s="5">
        <v>375603</v>
      </c>
      <c r="G118" s="5">
        <v>243270</v>
      </c>
      <c r="H118" s="5">
        <f t="shared" si="3"/>
        <v>64.767853291906619</v>
      </c>
    </row>
    <row r="119" spans="1:8" ht="15.95" customHeight="1">
      <c r="A119" s="4" t="s">
        <v>96</v>
      </c>
      <c r="B119" s="3" t="s">
        <v>14</v>
      </c>
      <c r="C119" s="3" t="s">
        <v>19</v>
      </c>
      <c r="D119" s="3" t="s">
        <v>0</v>
      </c>
      <c r="E119" s="3" t="s">
        <v>0</v>
      </c>
      <c r="F119" s="5">
        <v>375603</v>
      </c>
      <c r="G119" s="5">
        <v>243270</v>
      </c>
      <c r="H119" s="5">
        <f t="shared" si="3"/>
        <v>64.767853291906619</v>
      </c>
    </row>
    <row r="120" spans="1:8" ht="32.25" customHeight="1">
      <c r="A120" s="6" t="s">
        <v>97</v>
      </c>
      <c r="B120" s="3" t="s">
        <v>14</v>
      </c>
      <c r="C120" s="3" t="s">
        <v>19</v>
      </c>
      <c r="D120" s="3" t="s">
        <v>129</v>
      </c>
      <c r="E120" s="7" t="s">
        <v>0</v>
      </c>
      <c r="F120" s="5">
        <v>375603</v>
      </c>
      <c r="G120" s="5">
        <v>243270</v>
      </c>
      <c r="H120" s="5">
        <f t="shared" si="3"/>
        <v>64.767853291906619</v>
      </c>
    </row>
    <row r="121" spans="1:8" ht="32.25" customHeight="1">
      <c r="A121" s="6" t="s">
        <v>98</v>
      </c>
      <c r="B121" s="3" t="s">
        <v>14</v>
      </c>
      <c r="C121" s="3" t="s">
        <v>19</v>
      </c>
      <c r="D121" s="3" t="s">
        <v>129</v>
      </c>
      <c r="E121" s="3" t="s">
        <v>99</v>
      </c>
      <c r="F121" s="5">
        <v>375603</v>
      </c>
      <c r="G121" s="5">
        <v>243270</v>
      </c>
      <c r="H121" s="5">
        <f t="shared" si="3"/>
        <v>64.767853291906619</v>
      </c>
    </row>
    <row r="122" spans="1:8" ht="32.25" customHeight="1">
      <c r="A122" s="6" t="s">
        <v>100</v>
      </c>
      <c r="B122" s="3" t="s">
        <v>14</v>
      </c>
      <c r="C122" s="3" t="s">
        <v>19</v>
      </c>
      <c r="D122" s="3" t="s">
        <v>129</v>
      </c>
      <c r="E122" s="3" t="s">
        <v>101</v>
      </c>
      <c r="F122" s="5">
        <v>375603</v>
      </c>
      <c r="G122" s="5">
        <v>243270</v>
      </c>
      <c r="H122" s="5">
        <f t="shared" si="3"/>
        <v>64.767853291906619</v>
      </c>
    </row>
    <row r="123" spans="1:8" ht="15" customHeight="1">
      <c r="A123" s="4" t="s">
        <v>102</v>
      </c>
      <c r="B123" s="3" t="s">
        <v>15</v>
      </c>
      <c r="C123" s="3" t="s">
        <v>0</v>
      </c>
      <c r="D123" s="3" t="s">
        <v>0</v>
      </c>
      <c r="E123" s="3" t="s">
        <v>0</v>
      </c>
      <c r="F123" s="5">
        <v>10000</v>
      </c>
      <c r="G123" s="5">
        <v>0</v>
      </c>
      <c r="H123" s="5">
        <f t="shared" si="3"/>
        <v>0</v>
      </c>
    </row>
    <row r="124" spans="1:8" ht="15.95" customHeight="1">
      <c r="A124" s="4" t="s">
        <v>103</v>
      </c>
      <c r="B124" s="3" t="s">
        <v>15</v>
      </c>
      <c r="C124" s="3" t="s">
        <v>59</v>
      </c>
      <c r="D124" s="3" t="s">
        <v>0</v>
      </c>
      <c r="E124" s="3" t="s">
        <v>0</v>
      </c>
      <c r="F124" s="5">
        <v>10000</v>
      </c>
      <c r="G124" s="5">
        <v>0</v>
      </c>
      <c r="H124" s="5">
        <f t="shared" si="3"/>
        <v>0</v>
      </c>
    </row>
    <row r="125" spans="1:8" ht="32.25" customHeight="1">
      <c r="A125" s="6" t="s">
        <v>94</v>
      </c>
      <c r="B125" s="3" t="s">
        <v>15</v>
      </c>
      <c r="C125" s="3" t="s">
        <v>59</v>
      </c>
      <c r="D125" s="3" t="s">
        <v>130</v>
      </c>
      <c r="E125" s="7" t="s">
        <v>0</v>
      </c>
      <c r="F125" s="5">
        <v>10000</v>
      </c>
      <c r="G125" s="5">
        <v>0</v>
      </c>
      <c r="H125" s="5">
        <f t="shared" si="3"/>
        <v>0</v>
      </c>
    </row>
    <row r="126" spans="1:8" ht="48.95" customHeight="1">
      <c r="A126" s="6" t="s">
        <v>27</v>
      </c>
      <c r="B126" s="3" t="s">
        <v>15</v>
      </c>
      <c r="C126" s="3" t="s">
        <v>59</v>
      </c>
      <c r="D126" s="3" t="s">
        <v>130</v>
      </c>
      <c r="E126" s="3" t="s">
        <v>28</v>
      </c>
      <c r="F126" s="5">
        <v>10000</v>
      </c>
      <c r="G126" s="5">
        <v>0</v>
      </c>
      <c r="H126" s="5">
        <f t="shared" si="3"/>
        <v>0</v>
      </c>
    </row>
    <row r="127" spans="1:8" ht="48.95" customHeight="1">
      <c r="A127" s="6" t="s">
        <v>29</v>
      </c>
      <c r="B127" s="3" t="s">
        <v>15</v>
      </c>
      <c r="C127" s="3" t="s">
        <v>59</v>
      </c>
      <c r="D127" s="3" t="s">
        <v>130</v>
      </c>
      <c r="E127" s="3" t="s">
        <v>30</v>
      </c>
      <c r="F127" s="5">
        <v>10000</v>
      </c>
      <c r="G127" s="5">
        <v>0</v>
      </c>
      <c r="H127" s="5">
        <f t="shared" si="3"/>
        <v>0</v>
      </c>
    </row>
    <row r="128" spans="1:8" ht="15" customHeight="1">
      <c r="A128" s="16" t="s">
        <v>104</v>
      </c>
      <c r="B128" s="16"/>
      <c r="C128" s="16"/>
      <c r="D128" s="16"/>
      <c r="E128" s="16"/>
      <c r="F128" s="8">
        <f>F7+F41+F48+F57+F72+F109+F118+F123</f>
        <v>34216994.489999995</v>
      </c>
      <c r="G128" s="8">
        <f>G7+G41+G48+G57+G72+G109+G118+G123</f>
        <v>26480999.629999999</v>
      </c>
      <c r="H128" s="5">
        <f t="shared" si="3"/>
        <v>77.391366555409007</v>
      </c>
    </row>
  </sheetData>
  <mergeCells count="4">
    <mergeCell ref="A3:H3"/>
    <mergeCell ref="A4:H4"/>
    <mergeCell ref="A128:E128"/>
    <mergeCell ref="G1:H1"/>
  </mergeCells>
  <pageMargins left="0.39370078740157483" right="0.39370078740157483" top="0.55118110236220474" bottom="0.51181102362204722" header="0.31496062992125984" footer="0.31496062992125984"/>
  <pageSetup paperSize="9" scale="7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2022-10-14T12:40:58Z</dcterms:modified>
</cp:coreProperties>
</file>