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ект 2022-2025" sheetId="1" r:id="rId1"/>
  </sheets>
  <definedNames>
    <definedName name="_xlnm.Print_Area" localSheetId="0">'Проект 2022-2025'!$A$1:$K$84</definedName>
  </definedNames>
  <calcPr fullCalcOnLoad="1"/>
</workbook>
</file>

<file path=xl/sharedStrings.xml><?xml version="1.0" encoding="utf-8"?>
<sst xmlns="http://schemas.openxmlformats.org/spreadsheetml/2006/main" count="130" uniqueCount="44">
  <si>
    <t>№ п/п</t>
  </si>
  <si>
    <t>Статус</t>
  </si>
  <si>
    <t>Главный распорядитель бюджетных средств</t>
  </si>
  <si>
    <t>Источник финансирования</t>
  </si>
  <si>
    <t>Расходы (рублей)</t>
  </si>
  <si>
    <t>Итого</t>
  </si>
  <si>
    <t>1.</t>
  </si>
  <si>
    <t>Муниципальная программа</t>
  </si>
  <si>
    <t>всего</t>
  </si>
  <si>
    <t>1.1.</t>
  </si>
  <si>
    <t>Мероприятие</t>
  </si>
  <si>
    <t>Руководство и управление в сфере установленных функций органов местного самоуправления</t>
  </si>
  <si>
    <t>1.2.</t>
  </si>
  <si>
    <t>1.3.</t>
  </si>
  <si>
    <t>Членские взносы некоммерческим организациям</t>
  </si>
  <si>
    <t>1.4.</t>
  </si>
  <si>
    <t>1.5.</t>
  </si>
  <si>
    <t>1.6.</t>
  </si>
  <si>
    <t>1.7.</t>
  </si>
  <si>
    <t>1.8.</t>
  </si>
  <si>
    <t>1.9.</t>
  </si>
  <si>
    <t>1.10.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</si>
  <si>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</si>
  <si>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Наименование муниципальной программы, мероприятия</t>
  </si>
  <si>
    <t>средства бюджета поселения</t>
  </si>
  <si>
    <t>средства районного бюджета</t>
  </si>
  <si>
    <t>средства областного бюджета</t>
  </si>
  <si>
    <t>внебюджетные иточники</t>
  </si>
  <si>
    <t>средства федерального бюджета</t>
  </si>
  <si>
    <t>1.11.</t>
  </si>
  <si>
    <t>(приложение № 3 к муниципальной программе «Организация деятельностиГлинищевской сельской администрации»)</t>
  </si>
  <si>
    <t>"Организация деятельности Глинищевской сельской администрации"</t>
  </si>
  <si>
    <t>Ответственный исполнитель - Глинищевская сельская администрация</t>
  </si>
  <si>
    <t>Оценка имущества,признание прав и регулирование отношений муниципальной собственности</t>
  </si>
  <si>
    <t>Эксплуатация и содержание имущества, находящегося в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</si>
  <si>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 с заключенными соглашениями в сфере торгов</t>
  </si>
  <si>
    <t>Осуществление первичного воинского учета на территориях, где отсутствуют военные комиссариаты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</si>
  <si>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 , мероприятия в сфере пожарной безопасности</t>
  </si>
  <si>
    <t>Мероприятия по землеустройству и землепользованию</t>
  </si>
  <si>
    <t>Выплата муниципальных пенсий (доплат к государственным пенсиям)</t>
  </si>
  <si>
    <t>Ответственный исполнитель - Глинищевскаясельская администрация</t>
  </si>
  <si>
    <t>Организация и проведение праздничных мероприятий</t>
  </si>
  <si>
    <t xml:space="preserve">Прогнозная (справочная) оценка финансового обеспечения реализации муниципальной                                                                                                                                      программы за счет всех источников финансирования    </t>
  </si>
  <si>
    <t>Приложение № 1
к постановлению Глинищевской сельской администрации  от ___________№ 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</si>
</sst>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/>
      <protection/>
    </xf>
    <xf numFmtId="0" fontId="1" fillId="0" borderId="0" xfId="33" applyAlignment="1">
      <alignment horizontal="left"/>
      <protection/>
    </xf>
    <xf numFmtId="0" fontId="3" fillId="0" borderId="0" xfId="33" applyFont="1" applyAlignment="1">
      <alignment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" fontId="4" fillId="33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7" fillId="0" borderId="0" xfId="33" applyFont="1" applyBorder="1" applyAlignment="1">
      <alignment horizontal="left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3" borderId="0" xfId="33" applyFont="1" applyFill="1" applyBorder="1" applyAlignment="1">
      <alignment vertical="center" wrapText="1"/>
      <protection/>
    </xf>
    <xf numFmtId="0" fontId="7" fillId="0" borderId="0" xfId="33" applyFont="1" applyBorder="1" applyAlignment="1">
      <alignment wrapText="1"/>
      <protection/>
    </xf>
    <xf numFmtId="0" fontId="7" fillId="0" borderId="0" xfId="33" applyFont="1" applyAlignment="1">
      <alignment wrapText="1"/>
      <protection/>
    </xf>
    <xf numFmtId="0" fontId="3" fillId="0" borderId="0" xfId="33" applyFont="1" applyBorder="1" applyAlignment="1">
      <alignment vertical="center" wrapText="1"/>
      <protection/>
    </xf>
    <xf numFmtId="16" fontId="4" fillId="0" borderId="10" xfId="33" applyNumberFormat="1" applyFont="1" applyBorder="1" applyAlignment="1">
      <alignment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7" fillId="0" borderId="0" xfId="33" applyFont="1" applyAlignment="1">
      <alignment horizontal="left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4" fillId="33" borderId="12" xfId="33" applyFont="1" applyFill="1" applyBorder="1" applyAlignment="1">
      <alignment horizontal="center" vertical="center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PageLayoutView="0" workbookViewId="0" topLeftCell="A1">
      <selection activeCell="D94" sqref="D94"/>
    </sheetView>
  </sheetViews>
  <sheetFormatPr defaultColWidth="9.421875" defaultRowHeight="12.75"/>
  <cols>
    <col min="1" max="1" width="4.7109375" style="1" customWidth="1"/>
    <col min="2" max="2" width="13.57421875" style="1" customWidth="1"/>
    <col min="3" max="3" width="27.28125" style="1" customWidth="1"/>
    <col min="4" max="4" width="17.57421875" style="1" customWidth="1"/>
    <col min="5" max="5" width="16.8515625" style="1" customWidth="1"/>
    <col min="6" max="7" width="16.00390625" style="1" customWidth="1"/>
    <col min="8" max="9" width="16.57421875" style="1" customWidth="1"/>
    <col min="10" max="10" width="17.57421875" style="1" customWidth="1"/>
    <col min="11" max="11" width="13.140625" style="1" customWidth="1"/>
    <col min="12" max="13" width="12.00390625" style="1" customWidth="1"/>
    <col min="14" max="16384" width="9.421875" style="1" customWidth="1"/>
  </cols>
  <sheetData>
    <row r="1" spans="7:20" ht="6" customHeight="1">
      <c r="G1" s="11"/>
      <c r="H1" s="11"/>
      <c r="I1" s="11"/>
      <c r="J1" s="11"/>
      <c r="K1" s="11"/>
      <c r="L1" s="11"/>
      <c r="M1" s="11"/>
      <c r="N1" s="2"/>
      <c r="R1" s="19"/>
      <c r="S1" s="19"/>
      <c r="T1" s="19"/>
    </row>
    <row r="2" spans="4:20" ht="22.5" customHeight="1">
      <c r="D2" s="12"/>
      <c r="E2" s="12"/>
      <c r="F2" s="12"/>
      <c r="G2" s="17" t="s">
        <v>43</v>
      </c>
      <c r="H2" s="17"/>
      <c r="I2" s="17"/>
      <c r="J2" s="17"/>
      <c r="K2" s="17"/>
      <c r="L2" s="11"/>
      <c r="M2" s="11"/>
      <c r="N2" s="2"/>
      <c r="R2" s="7"/>
      <c r="S2" s="7"/>
      <c r="T2" s="7"/>
    </row>
    <row r="3" spans="4:20" ht="22.5" customHeight="1">
      <c r="D3" s="12"/>
      <c r="E3" s="12"/>
      <c r="F3" s="12"/>
      <c r="G3" s="17"/>
      <c r="H3" s="17"/>
      <c r="I3" s="17"/>
      <c r="J3" s="17"/>
      <c r="K3" s="17"/>
      <c r="L3" s="11"/>
      <c r="M3" s="11"/>
      <c r="N3" s="2"/>
      <c r="R3" s="7"/>
      <c r="S3" s="7"/>
      <c r="T3" s="7"/>
    </row>
    <row r="4" spans="7:20" ht="11.25" customHeight="1">
      <c r="G4" s="8"/>
      <c r="H4" s="8"/>
      <c r="I4" s="8"/>
      <c r="J4" s="8"/>
      <c r="K4" s="8"/>
      <c r="L4" s="8"/>
      <c r="M4" s="8"/>
      <c r="N4" s="2"/>
      <c r="R4" s="7"/>
      <c r="S4" s="7"/>
      <c r="T4" s="7"/>
    </row>
    <row r="5" spans="4:20" ht="17.25" customHeight="1">
      <c r="D5" s="12"/>
      <c r="E5" s="12"/>
      <c r="F5" s="12"/>
      <c r="G5" s="17" t="s">
        <v>30</v>
      </c>
      <c r="H5" s="17"/>
      <c r="I5" s="17"/>
      <c r="J5" s="17"/>
      <c r="K5" s="17"/>
      <c r="L5" s="11"/>
      <c r="M5" s="11"/>
      <c r="N5" s="2"/>
      <c r="R5" s="7"/>
      <c r="S5" s="7"/>
      <c r="T5" s="7"/>
    </row>
    <row r="6" spans="4:20" ht="27.75" customHeight="1">
      <c r="D6" s="12"/>
      <c r="E6" s="12"/>
      <c r="F6" s="12"/>
      <c r="G6" s="17"/>
      <c r="H6" s="17"/>
      <c r="I6" s="17"/>
      <c r="J6" s="17"/>
      <c r="K6" s="17"/>
      <c r="L6" s="11"/>
      <c r="M6" s="11"/>
      <c r="N6" s="2"/>
      <c r="R6" s="7"/>
      <c r="S6" s="7"/>
      <c r="T6" s="7"/>
    </row>
    <row r="7" spans="10:14" ht="12" customHeight="1">
      <c r="J7" s="3"/>
      <c r="K7" s="3"/>
      <c r="L7" s="3"/>
      <c r="M7" s="3"/>
      <c r="N7" s="3"/>
    </row>
    <row r="8" spans="1:14" ht="12" customHeight="1">
      <c r="A8" s="18" t="s">
        <v>42</v>
      </c>
      <c r="B8" s="18"/>
      <c r="C8" s="18"/>
      <c r="D8" s="18"/>
      <c r="E8" s="18"/>
      <c r="F8" s="18"/>
      <c r="G8" s="18"/>
      <c r="H8" s="18"/>
      <c r="I8" s="18"/>
      <c r="J8" s="18"/>
      <c r="K8" s="13"/>
      <c r="L8" s="13"/>
      <c r="M8" s="13"/>
      <c r="N8" s="4"/>
    </row>
    <row r="9" spans="1:14" ht="24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3"/>
      <c r="L9" s="13"/>
      <c r="M9" s="13"/>
      <c r="N9" s="4"/>
    </row>
    <row r="11" spans="1:13" ht="35.25" customHeight="1">
      <c r="A11" s="16" t="s">
        <v>0</v>
      </c>
      <c r="B11" s="16" t="s">
        <v>1</v>
      </c>
      <c r="C11" s="16" t="s">
        <v>23</v>
      </c>
      <c r="D11" s="16" t="s">
        <v>2</v>
      </c>
      <c r="E11" s="20" t="s">
        <v>3</v>
      </c>
      <c r="F11" s="21" t="s">
        <v>4</v>
      </c>
      <c r="G11" s="21"/>
      <c r="H11" s="21"/>
      <c r="I11" s="21"/>
      <c r="J11" s="21"/>
      <c r="K11" s="10"/>
      <c r="L11" s="10"/>
      <c r="M11" s="10"/>
    </row>
    <row r="12" spans="1:10" ht="15">
      <c r="A12" s="16"/>
      <c r="B12" s="16"/>
      <c r="C12" s="16"/>
      <c r="D12" s="16"/>
      <c r="E12" s="16"/>
      <c r="F12" s="9">
        <v>2022</v>
      </c>
      <c r="G12" s="9">
        <v>2023</v>
      </c>
      <c r="H12" s="9">
        <v>2024</v>
      </c>
      <c r="I12" s="9">
        <v>2025</v>
      </c>
      <c r="J12" s="9" t="s">
        <v>5</v>
      </c>
    </row>
    <row r="13" spans="1:10" ht="34.5" customHeight="1">
      <c r="A13" s="16" t="s">
        <v>6</v>
      </c>
      <c r="B13" s="16" t="s">
        <v>7</v>
      </c>
      <c r="C13" s="16" t="s">
        <v>31</v>
      </c>
      <c r="D13" s="16" t="s">
        <v>32</v>
      </c>
      <c r="E13" s="5" t="s">
        <v>8</v>
      </c>
      <c r="F13" s="6">
        <f>F14+F15+F16+F17+F18</f>
        <v>6371280.45</v>
      </c>
      <c r="G13" s="6">
        <f>G14+G15+G16+G17+G18</f>
        <v>5988482</v>
      </c>
      <c r="H13" s="6">
        <f>H14+H15+H16+H17+H18</f>
        <v>6247260</v>
      </c>
      <c r="I13" s="6">
        <f>I14+I15+I16+I17+I18</f>
        <v>6340046</v>
      </c>
      <c r="J13" s="6">
        <f>J14+J15+J16+J17+J18</f>
        <v>24947068.45</v>
      </c>
    </row>
    <row r="14" spans="1:10" ht="25.5">
      <c r="A14" s="16"/>
      <c r="B14" s="16"/>
      <c r="C14" s="16"/>
      <c r="D14" s="16"/>
      <c r="E14" s="5" t="s">
        <v>24</v>
      </c>
      <c r="F14" s="6">
        <f>F20+F26+F32+F38+F50+F56+F62+F68+F74+F80</f>
        <v>6119741</v>
      </c>
      <c r="G14" s="6">
        <f>G20+G26+G32+G38+G50+G56+G62+G68+G74+G80</f>
        <v>5701110</v>
      </c>
      <c r="H14" s="6">
        <f>H20+H26+H32+H38+H50+H55+H61+H67+H73+H79</f>
        <v>5946940</v>
      </c>
      <c r="I14" s="6">
        <f>I20+I26+I32+I38+I50+I55+I61+I67+I73+I79</f>
        <v>6029139</v>
      </c>
      <c r="J14" s="6">
        <f>SUM(F14:I14)</f>
        <v>23796930</v>
      </c>
    </row>
    <row r="15" spans="1:10" ht="38.25">
      <c r="A15" s="16"/>
      <c r="B15" s="16"/>
      <c r="C15" s="16"/>
      <c r="D15" s="16"/>
      <c r="E15" s="5" t="s">
        <v>25</v>
      </c>
      <c r="F15" s="6">
        <f aca="true" t="shared" si="0" ref="F15:H16">F21+F27+F39+F45+F51+F63+F69+F75</f>
        <v>0</v>
      </c>
      <c r="G15" s="6">
        <f t="shared" si="0"/>
        <v>0</v>
      </c>
      <c r="H15" s="6">
        <f t="shared" si="0"/>
        <v>0</v>
      </c>
      <c r="I15" s="6">
        <f>I21+I27+I39+I45+I51+I63+I69+I75</f>
        <v>0</v>
      </c>
      <c r="J15" s="6">
        <f aca="true" t="shared" si="1" ref="J14:J31">SUM(F15:H15)</f>
        <v>0</v>
      </c>
    </row>
    <row r="16" spans="1:10" ht="38.25">
      <c r="A16" s="16"/>
      <c r="B16" s="16"/>
      <c r="C16" s="16"/>
      <c r="D16" s="16"/>
      <c r="E16" s="5" t="s">
        <v>26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>I22+I28+I40+I46+I52+I64+I70+I76</f>
        <v>0</v>
      </c>
      <c r="J16" s="6">
        <f t="shared" si="1"/>
        <v>0</v>
      </c>
    </row>
    <row r="17" spans="1:10" ht="38.25">
      <c r="A17" s="16"/>
      <c r="B17" s="16"/>
      <c r="C17" s="16"/>
      <c r="D17" s="16"/>
      <c r="E17" s="5" t="s">
        <v>28</v>
      </c>
      <c r="F17" s="6">
        <f>F47</f>
        <v>251539.45</v>
      </c>
      <c r="G17" s="6">
        <f>G47</f>
        <v>287372</v>
      </c>
      <c r="H17" s="6">
        <f>H47</f>
        <v>300320</v>
      </c>
      <c r="I17" s="6">
        <f>I47</f>
        <v>310907</v>
      </c>
      <c r="J17" s="6">
        <f>SUM(F17:I17)</f>
        <v>1150138.45</v>
      </c>
    </row>
    <row r="18" spans="1:10" ht="25.5">
      <c r="A18" s="16"/>
      <c r="B18" s="16"/>
      <c r="C18" s="16"/>
      <c r="D18" s="16"/>
      <c r="E18" s="5" t="s">
        <v>27</v>
      </c>
      <c r="F18" s="6">
        <f>F24+F30+F36+F42+F48+F54+F60+F66+F72+F78</f>
        <v>0</v>
      </c>
      <c r="G18" s="6">
        <f>G24+G30+G36+G42+G48+G54+G60+G66+G72+G78</f>
        <v>0</v>
      </c>
      <c r="H18" s="6">
        <f>H24+H30+H36+H42+H48+H54+H60+H66+H72+H78</f>
        <v>0</v>
      </c>
      <c r="I18" s="6">
        <f>I24+I30+I36+I42+I48+I54+I60+I66+I72+I78</f>
        <v>0</v>
      </c>
      <c r="J18" s="6">
        <f t="shared" si="1"/>
        <v>0</v>
      </c>
    </row>
    <row r="19" spans="1:10" ht="31.5" customHeight="1">
      <c r="A19" s="16" t="s">
        <v>9</v>
      </c>
      <c r="B19" s="16" t="s">
        <v>10</v>
      </c>
      <c r="C19" s="16" t="s">
        <v>11</v>
      </c>
      <c r="D19" s="16" t="s">
        <v>32</v>
      </c>
      <c r="E19" s="5" t="s">
        <v>8</v>
      </c>
      <c r="F19" s="6">
        <f>SUM(F20:F24)</f>
        <v>3104186</v>
      </c>
      <c r="G19" s="6">
        <f>G20+G21+G22+G23+G24</f>
        <v>2725460</v>
      </c>
      <c r="H19" s="6">
        <f>H20+H21+H22+H23+H24</f>
        <v>2778390</v>
      </c>
      <c r="I19" s="6">
        <f>I20+I21+I22+I23+I24</f>
        <v>2779154</v>
      </c>
      <c r="J19" s="6">
        <f>SUM(F19:I19)</f>
        <v>11387190</v>
      </c>
    </row>
    <row r="20" spans="1:10" ht="25.5">
      <c r="A20" s="16"/>
      <c r="B20" s="16"/>
      <c r="C20" s="16"/>
      <c r="D20" s="16"/>
      <c r="E20" s="5" t="s">
        <v>24</v>
      </c>
      <c r="F20" s="6">
        <v>3104186</v>
      </c>
      <c r="G20" s="6">
        <v>2725460</v>
      </c>
      <c r="H20" s="6">
        <v>2778390</v>
      </c>
      <c r="I20" s="6">
        <v>2779154</v>
      </c>
      <c r="J20" s="6">
        <f>SUM(F20:I20)</f>
        <v>11387190</v>
      </c>
    </row>
    <row r="21" spans="1:10" ht="38.25">
      <c r="A21" s="16"/>
      <c r="B21" s="16"/>
      <c r="C21" s="16"/>
      <c r="D21" s="16"/>
      <c r="E21" s="5" t="s">
        <v>25</v>
      </c>
      <c r="F21" s="6">
        <v>0</v>
      </c>
      <c r="G21" s="6">
        <v>0</v>
      </c>
      <c r="H21" s="6">
        <v>0</v>
      </c>
      <c r="I21" s="6">
        <v>0</v>
      </c>
      <c r="J21" s="6">
        <f>SUM(F21:I21)</f>
        <v>0</v>
      </c>
    </row>
    <row r="22" spans="1:10" ht="38.25">
      <c r="A22" s="16"/>
      <c r="B22" s="16"/>
      <c r="C22" s="16"/>
      <c r="D22" s="16"/>
      <c r="E22" s="5" t="s">
        <v>26</v>
      </c>
      <c r="F22" s="6">
        <v>0</v>
      </c>
      <c r="G22" s="6">
        <v>0</v>
      </c>
      <c r="H22" s="6">
        <v>0</v>
      </c>
      <c r="I22" s="6">
        <v>0</v>
      </c>
      <c r="J22" s="6">
        <f>SUM(F22:I22)</f>
        <v>0</v>
      </c>
    </row>
    <row r="23" spans="1:10" ht="38.25">
      <c r="A23" s="16"/>
      <c r="B23" s="16"/>
      <c r="C23" s="16"/>
      <c r="D23" s="16"/>
      <c r="E23" s="5" t="s">
        <v>28</v>
      </c>
      <c r="F23" s="6">
        <v>0</v>
      </c>
      <c r="G23" s="6">
        <v>0</v>
      </c>
      <c r="H23" s="6">
        <v>0</v>
      </c>
      <c r="I23" s="6">
        <v>0</v>
      </c>
      <c r="J23" s="6">
        <f>SUM(F23:I23)</f>
        <v>0</v>
      </c>
    </row>
    <row r="24" spans="1:10" ht="25.5">
      <c r="A24" s="16"/>
      <c r="B24" s="16"/>
      <c r="C24" s="16"/>
      <c r="D24" s="16"/>
      <c r="E24" s="5" t="s">
        <v>27</v>
      </c>
      <c r="F24" s="6">
        <v>0</v>
      </c>
      <c r="G24" s="6">
        <v>0</v>
      </c>
      <c r="H24" s="6">
        <v>0</v>
      </c>
      <c r="I24" s="6">
        <v>0</v>
      </c>
      <c r="J24" s="6">
        <f>SUM(F24:I24)</f>
        <v>0</v>
      </c>
    </row>
    <row r="25" spans="1:10" ht="27.75" customHeight="1">
      <c r="A25" s="16" t="s">
        <v>12</v>
      </c>
      <c r="B25" s="16" t="s">
        <v>10</v>
      </c>
      <c r="C25" s="16" t="s">
        <v>33</v>
      </c>
      <c r="D25" s="16" t="s">
        <v>32</v>
      </c>
      <c r="E25" s="5" t="s">
        <v>8</v>
      </c>
      <c r="F25" s="6">
        <v>0</v>
      </c>
      <c r="G25" s="6">
        <v>0</v>
      </c>
      <c r="H25" s="6">
        <v>0</v>
      </c>
      <c r="I25" s="6">
        <v>0</v>
      </c>
      <c r="J25" s="6">
        <f>SUM(F25:I25)</f>
        <v>0</v>
      </c>
    </row>
    <row r="26" spans="1:10" ht="25.5">
      <c r="A26" s="16"/>
      <c r="B26" s="16"/>
      <c r="C26" s="16"/>
      <c r="D26" s="16"/>
      <c r="E26" s="5" t="s">
        <v>24</v>
      </c>
      <c r="F26" s="6">
        <v>0</v>
      </c>
      <c r="G26" s="6">
        <v>0</v>
      </c>
      <c r="H26" s="6">
        <v>0</v>
      </c>
      <c r="I26" s="6">
        <v>0</v>
      </c>
      <c r="J26" s="6">
        <f>SUM(F26:I26)</f>
        <v>0</v>
      </c>
    </row>
    <row r="27" spans="1:10" ht="38.25">
      <c r="A27" s="16"/>
      <c r="B27" s="16"/>
      <c r="C27" s="16"/>
      <c r="D27" s="16"/>
      <c r="E27" s="5" t="s">
        <v>25</v>
      </c>
      <c r="F27" s="6">
        <v>0</v>
      </c>
      <c r="G27" s="6">
        <v>0</v>
      </c>
      <c r="H27" s="6">
        <v>0</v>
      </c>
      <c r="I27" s="6">
        <v>0</v>
      </c>
      <c r="J27" s="6">
        <f>SUM(F27:I27)</f>
        <v>0</v>
      </c>
    </row>
    <row r="28" spans="1:10" ht="38.25">
      <c r="A28" s="16"/>
      <c r="B28" s="16"/>
      <c r="C28" s="16"/>
      <c r="D28" s="16"/>
      <c r="E28" s="5" t="s">
        <v>26</v>
      </c>
      <c r="F28" s="6">
        <v>0</v>
      </c>
      <c r="G28" s="6">
        <v>0</v>
      </c>
      <c r="H28" s="6">
        <v>0</v>
      </c>
      <c r="I28" s="6">
        <v>0</v>
      </c>
      <c r="J28" s="6">
        <f>SUM(F28:I28)</f>
        <v>0</v>
      </c>
    </row>
    <row r="29" spans="1:10" ht="38.25">
      <c r="A29" s="16"/>
      <c r="B29" s="16"/>
      <c r="C29" s="16"/>
      <c r="D29" s="16"/>
      <c r="E29" s="5" t="s">
        <v>28</v>
      </c>
      <c r="F29" s="6">
        <v>0</v>
      </c>
      <c r="G29" s="6">
        <v>0</v>
      </c>
      <c r="H29" s="6">
        <v>0</v>
      </c>
      <c r="I29" s="6">
        <v>0</v>
      </c>
      <c r="J29" s="6">
        <f>SUM(F29:I29)</f>
        <v>0</v>
      </c>
    </row>
    <row r="30" spans="1:10" ht="25.5">
      <c r="A30" s="16"/>
      <c r="B30" s="16"/>
      <c r="C30" s="16"/>
      <c r="D30" s="16"/>
      <c r="E30" s="5" t="s">
        <v>27</v>
      </c>
      <c r="F30" s="6">
        <v>0</v>
      </c>
      <c r="G30" s="6">
        <v>0</v>
      </c>
      <c r="H30" s="6">
        <v>0</v>
      </c>
      <c r="I30" s="6">
        <v>0</v>
      </c>
      <c r="J30" s="6">
        <f>SUM(F30:I30)</f>
        <v>0</v>
      </c>
    </row>
    <row r="31" spans="1:10" ht="27" customHeight="1">
      <c r="A31" s="16" t="s">
        <v>13</v>
      </c>
      <c r="B31" s="16" t="s">
        <v>10</v>
      </c>
      <c r="C31" s="16" t="s">
        <v>34</v>
      </c>
      <c r="D31" s="16" t="s">
        <v>32</v>
      </c>
      <c r="E31" s="5" t="s">
        <v>8</v>
      </c>
      <c r="F31" s="6">
        <f>SUM(F32:F36)</f>
        <v>956829</v>
      </c>
      <c r="G31" s="6">
        <f>G32+G33+G34+G35+G36</f>
        <v>791792</v>
      </c>
      <c r="H31" s="6">
        <f>H32+H33+H34+H35+H36</f>
        <v>883192</v>
      </c>
      <c r="I31" s="6">
        <f>I32+I33+I34+I35+I36</f>
        <v>886804</v>
      </c>
      <c r="J31" s="6">
        <f>SUM(F31:I31)</f>
        <v>3518617</v>
      </c>
    </row>
    <row r="32" spans="1:10" ht="25.5">
      <c r="A32" s="16"/>
      <c r="B32" s="16"/>
      <c r="C32" s="16"/>
      <c r="D32" s="16"/>
      <c r="E32" s="5" t="s">
        <v>24</v>
      </c>
      <c r="F32" s="6">
        <v>956829</v>
      </c>
      <c r="G32" s="6">
        <v>791792</v>
      </c>
      <c r="H32" s="6">
        <v>883192</v>
      </c>
      <c r="I32" s="6">
        <v>886804</v>
      </c>
      <c r="J32" s="6">
        <f>F32+G32+H32+I32</f>
        <v>3518617</v>
      </c>
    </row>
    <row r="33" spans="1:10" ht="38.25">
      <c r="A33" s="16"/>
      <c r="B33" s="16"/>
      <c r="C33" s="16"/>
      <c r="D33" s="16"/>
      <c r="E33" s="5" t="s">
        <v>25</v>
      </c>
      <c r="F33" s="6">
        <v>0</v>
      </c>
      <c r="G33" s="6">
        <v>0</v>
      </c>
      <c r="H33" s="6">
        <v>0</v>
      </c>
      <c r="I33" s="6">
        <v>0</v>
      </c>
      <c r="J33" s="6">
        <f>F33+G33+H33+I33</f>
        <v>0</v>
      </c>
    </row>
    <row r="34" spans="1:10" ht="38.25">
      <c r="A34" s="16"/>
      <c r="B34" s="16"/>
      <c r="C34" s="16"/>
      <c r="D34" s="16"/>
      <c r="E34" s="5" t="s">
        <v>26</v>
      </c>
      <c r="F34" s="6">
        <v>0</v>
      </c>
      <c r="G34" s="6">
        <v>0</v>
      </c>
      <c r="H34" s="6">
        <v>0</v>
      </c>
      <c r="I34" s="6">
        <v>0</v>
      </c>
      <c r="J34" s="6">
        <f>F34+G34+H34+I34</f>
        <v>0</v>
      </c>
    </row>
    <row r="35" spans="1:10" ht="38.25">
      <c r="A35" s="16"/>
      <c r="B35" s="16"/>
      <c r="C35" s="16"/>
      <c r="D35" s="16"/>
      <c r="E35" s="5" t="s">
        <v>28</v>
      </c>
      <c r="F35" s="6">
        <v>0</v>
      </c>
      <c r="G35" s="6">
        <v>0</v>
      </c>
      <c r="H35" s="6">
        <v>0</v>
      </c>
      <c r="I35" s="6">
        <v>0</v>
      </c>
      <c r="J35" s="6">
        <f>F35+G35+H35+I35</f>
        <v>0</v>
      </c>
    </row>
    <row r="36" spans="1:10" ht="25.5">
      <c r="A36" s="16"/>
      <c r="B36" s="16"/>
      <c r="C36" s="16"/>
      <c r="D36" s="16"/>
      <c r="E36" s="5" t="s">
        <v>27</v>
      </c>
      <c r="F36" s="6">
        <v>0</v>
      </c>
      <c r="G36" s="6">
        <v>0</v>
      </c>
      <c r="H36" s="6">
        <v>0</v>
      </c>
      <c r="I36" s="6">
        <v>0</v>
      </c>
      <c r="J36" s="6">
        <f>F36+G36+H36+I36</f>
        <v>0</v>
      </c>
    </row>
    <row r="37" spans="1:10" ht="22.5" customHeight="1">
      <c r="A37" s="16" t="s">
        <v>15</v>
      </c>
      <c r="B37" s="16" t="s">
        <v>10</v>
      </c>
      <c r="C37" s="16" t="s">
        <v>35</v>
      </c>
      <c r="D37" s="16" t="s">
        <v>32</v>
      </c>
      <c r="E37" s="5" t="s">
        <v>8</v>
      </c>
      <c r="F37" s="6">
        <f>SUM(F38:F42)</f>
        <v>22972</v>
      </c>
      <c r="G37" s="6">
        <f>G38+G39+G40+G41+G42</f>
        <v>22604</v>
      </c>
      <c r="H37" s="6">
        <f>H38+H39+H40+H41+H42</f>
        <v>22604</v>
      </c>
      <c r="I37" s="6">
        <f>I38+I39+I40+I41+I42</f>
        <v>22604</v>
      </c>
      <c r="J37" s="6">
        <f>SUM(F37:I37)</f>
        <v>90784</v>
      </c>
    </row>
    <row r="38" spans="1:10" ht="25.5">
      <c r="A38" s="16"/>
      <c r="B38" s="16"/>
      <c r="C38" s="16"/>
      <c r="D38" s="16"/>
      <c r="E38" s="5" t="s">
        <v>24</v>
      </c>
      <c r="F38" s="6">
        <v>22972</v>
      </c>
      <c r="G38" s="6">
        <v>22604</v>
      </c>
      <c r="H38" s="6">
        <v>22604</v>
      </c>
      <c r="I38" s="6">
        <v>22604</v>
      </c>
      <c r="J38" s="6">
        <f>F38+G38+H38+I38</f>
        <v>90784</v>
      </c>
    </row>
    <row r="39" spans="1:10" ht="38.25">
      <c r="A39" s="16"/>
      <c r="B39" s="16"/>
      <c r="C39" s="16"/>
      <c r="D39" s="16"/>
      <c r="E39" s="5" t="s">
        <v>25</v>
      </c>
      <c r="F39" s="6">
        <v>0</v>
      </c>
      <c r="G39" s="6">
        <v>0</v>
      </c>
      <c r="H39" s="6">
        <v>0</v>
      </c>
      <c r="I39" s="6">
        <v>0</v>
      </c>
      <c r="J39" s="6">
        <f>F39+G39+H39+I39</f>
        <v>0</v>
      </c>
    </row>
    <row r="40" spans="1:10" ht="38.25">
      <c r="A40" s="16"/>
      <c r="B40" s="16"/>
      <c r="C40" s="16"/>
      <c r="D40" s="16"/>
      <c r="E40" s="5" t="s">
        <v>26</v>
      </c>
      <c r="F40" s="6">
        <v>0</v>
      </c>
      <c r="G40" s="6">
        <v>0</v>
      </c>
      <c r="H40" s="6">
        <v>0</v>
      </c>
      <c r="I40" s="6">
        <v>0</v>
      </c>
      <c r="J40" s="6">
        <f>F40+G40+H40+I40</f>
        <v>0</v>
      </c>
    </row>
    <row r="41" spans="1:10" ht="38.25">
      <c r="A41" s="16"/>
      <c r="B41" s="16"/>
      <c r="C41" s="16"/>
      <c r="D41" s="16"/>
      <c r="E41" s="5" t="s">
        <v>28</v>
      </c>
      <c r="F41" s="6">
        <v>0</v>
      </c>
      <c r="G41" s="6">
        <v>0</v>
      </c>
      <c r="H41" s="6">
        <v>0</v>
      </c>
      <c r="I41" s="6">
        <v>0</v>
      </c>
      <c r="J41" s="6">
        <f>F41+G41+H41+I41</f>
        <v>0</v>
      </c>
    </row>
    <row r="42" spans="1:10" ht="25.5">
      <c r="A42" s="16"/>
      <c r="B42" s="16"/>
      <c r="C42" s="16"/>
      <c r="D42" s="16"/>
      <c r="E42" s="5" t="s">
        <v>27</v>
      </c>
      <c r="F42" s="6">
        <v>0</v>
      </c>
      <c r="G42" s="6">
        <v>0</v>
      </c>
      <c r="H42" s="6">
        <v>0</v>
      </c>
      <c r="I42" s="6">
        <v>0</v>
      </c>
      <c r="J42" s="6">
        <f>F42+G42+H42+I42</f>
        <v>0</v>
      </c>
    </row>
    <row r="43" spans="1:10" ht="27.75" customHeight="1">
      <c r="A43" s="16" t="s">
        <v>16</v>
      </c>
      <c r="B43" s="16" t="s">
        <v>10</v>
      </c>
      <c r="C43" s="16" t="s">
        <v>36</v>
      </c>
      <c r="D43" s="16" t="s">
        <v>32</v>
      </c>
      <c r="E43" s="5" t="s">
        <v>8</v>
      </c>
      <c r="F43" s="6">
        <f>SUM(F44:F48)</f>
        <v>251539.45</v>
      </c>
      <c r="G43" s="6">
        <f>SUM(G44:G48)</f>
        <v>287372</v>
      </c>
      <c r="H43" s="6">
        <f>H44+H45+H46+H47+H48</f>
        <v>300320</v>
      </c>
      <c r="I43" s="6">
        <f>I44+I45+I46+I47+I48</f>
        <v>310907</v>
      </c>
      <c r="J43" s="6">
        <f>SUM(F43:I43)</f>
        <v>1150138.45</v>
      </c>
    </row>
    <row r="44" spans="1:10" ht="25.5">
      <c r="A44" s="16"/>
      <c r="B44" s="16"/>
      <c r="C44" s="16"/>
      <c r="D44" s="16"/>
      <c r="E44" s="5" t="s">
        <v>24</v>
      </c>
      <c r="F44" s="6">
        <v>0</v>
      </c>
      <c r="G44" s="6">
        <v>0</v>
      </c>
      <c r="H44" s="6">
        <v>0</v>
      </c>
      <c r="I44" s="6">
        <v>0</v>
      </c>
      <c r="J44" s="6">
        <f>F44+G44+H44+I44</f>
        <v>0</v>
      </c>
    </row>
    <row r="45" spans="1:10" ht="38.25">
      <c r="A45" s="16"/>
      <c r="B45" s="16"/>
      <c r="C45" s="16"/>
      <c r="D45" s="16"/>
      <c r="E45" s="5" t="s">
        <v>25</v>
      </c>
      <c r="F45" s="6">
        <v>0</v>
      </c>
      <c r="G45" s="6">
        <v>0</v>
      </c>
      <c r="H45" s="6">
        <v>0</v>
      </c>
      <c r="I45" s="6">
        <v>0</v>
      </c>
      <c r="J45" s="6">
        <f>F45+G45+H45+I45</f>
        <v>0</v>
      </c>
    </row>
    <row r="46" spans="1:10" ht="38.25">
      <c r="A46" s="16"/>
      <c r="B46" s="16"/>
      <c r="C46" s="16"/>
      <c r="D46" s="16"/>
      <c r="E46" s="5" t="s">
        <v>26</v>
      </c>
      <c r="F46" s="6">
        <v>0</v>
      </c>
      <c r="G46" s="6">
        <v>0</v>
      </c>
      <c r="H46" s="6">
        <v>0</v>
      </c>
      <c r="I46" s="6">
        <v>0</v>
      </c>
      <c r="J46" s="6">
        <f>F46+G46+H46+I46</f>
        <v>0</v>
      </c>
    </row>
    <row r="47" spans="1:10" ht="38.25">
      <c r="A47" s="16"/>
      <c r="B47" s="16"/>
      <c r="C47" s="16"/>
      <c r="D47" s="16"/>
      <c r="E47" s="5" t="s">
        <v>28</v>
      </c>
      <c r="F47" s="6">
        <v>251539.45</v>
      </c>
      <c r="G47" s="6">
        <v>287372</v>
      </c>
      <c r="H47" s="6">
        <v>300320</v>
      </c>
      <c r="I47" s="6">
        <v>310907</v>
      </c>
      <c r="J47" s="6">
        <f>F47+G47+H47+I47</f>
        <v>1150138.45</v>
      </c>
    </row>
    <row r="48" spans="1:10" ht="25.5">
      <c r="A48" s="16"/>
      <c r="B48" s="16"/>
      <c r="C48" s="16"/>
      <c r="D48" s="16"/>
      <c r="E48" s="5" t="s">
        <v>27</v>
      </c>
      <c r="F48" s="6">
        <v>0</v>
      </c>
      <c r="G48" s="6">
        <v>0</v>
      </c>
      <c r="H48" s="6">
        <v>0</v>
      </c>
      <c r="I48" s="6">
        <v>0</v>
      </c>
      <c r="J48" s="6">
        <f>F48+G48+H48+I48</f>
        <v>0</v>
      </c>
    </row>
    <row r="49" spans="1:10" ht="25.5" customHeight="1">
      <c r="A49" s="16" t="s">
        <v>17</v>
      </c>
      <c r="B49" s="16" t="s">
        <v>10</v>
      </c>
      <c r="C49" s="16" t="s">
        <v>37</v>
      </c>
      <c r="D49" s="16" t="s">
        <v>32</v>
      </c>
      <c r="E49" s="5" t="s">
        <v>8</v>
      </c>
      <c r="F49" s="6">
        <f>SUM(F50:F54)</f>
        <v>25000</v>
      </c>
      <c r="G49" s="6">
        <f>G50+G51+G52+G53+G54</f>
        <v>25000</v>
      </c>
      <c r="H49" s="6">
        <f>H50+H51+H52+H53+H54</f>
        <v>25000</v>
      </c>
      <c r="I49" s="6">
        <f>I50+I51+I52+I53+I54</f>
        <v>25000</v>
      </c>
      <c r="J49" s="6">
        <f>SUM(F49:I49)</f>
        <v>100000</v>
      </c>
    </row>
    <row r="50" spans="1:10" ht="25.5">
      <c r="A50" s="16"/>
      <c r="B50" s="16"/>
      <c r="C50" s="16"/>
      <c r="D50" s="16"/>
      <c r="E50" s="5" t="s">
        <v>24</v>
      </c>
      <c r="F50" s="6">
        <v>25000</v>
      </c>
      <c r="G50" s="6">
        <v>25000</v>
      </c>
      <c r="H50" s="6">
        <v>25000</v>
      </c>
      <c r="I50" s="6">
        <v>25000</v>
      </c>
      <c r="J50" s="6">
        <f>F50+G50+H50+I50</f>
        <v>100000</v>
      </c>
    </row>
    <row r="51" spans="1:10" ht="38.25">
      <c r="A51" s="16"/>
      <c r="B51" s="16"/>
      <c r="C51" s="16"/>
      <c r="D51" s="16"/>
      <c r="E51" s="5" t="s">
        <v>25</v>
      </c>
      <c r="F51" s="6">
        <v>0</v>
      </c>
      <c r="G51" s="6">
        <v>0</v>
      </c>
      <c r="H51" s="6">
        <v>0</v>
      </c>
      <c r="I51" s="6">
        <v>0</v>
      </c>
      <c r="J51" s="6">
        <f>F51+G51+H51+I51</f>
        <v>0</v>
      </c>
    </row>
    <row r="52" spans="1:10" ht="38.25">
      <c r="A52" s="16"/>
      <c r="B52" s="16"/>
      <c r="C52" s="16"/>
      <c r="D52" s="16"/>
      <c r="E52" s="5" t="s">
        <v>26</v>
      </c>
      <c r="F52" s="6">
        <v>0</v>
      </c>
      <c r="G52" s="6">
        <v>0</v>
      </c>
      <c r="H52" s="6">
        <v>0</v>
      </c>
      <c r="I52" s="6">
        <v>0</v>
      </c>
      <c r="J52" s="6">
        <f>F52+G52+H52+I52</f>
        <v>0</v>
      </c>
    </row>
    <row r="53" spans="1:10" ht="38.25">
      <c r="A53" s="16"/>
      <c r="B53" s="16"/>
      <c r="C53" s="16"/>
      <c r="D53" s="16"/>
      <c r="E53" s="5" t="s">
        <v>28</v>
      </c>
      <c r="F53" s="6">
        <v>0</v>
      </c>
      <c r="G53" s="6">
        <v>0</v>
      </c>
      <c r="H53" s="6">
        <v>0</v>
      </c>
      <c r="I53" s="6">
        <v>0</v>
      </c>
      <c r="J53" s="6">
        <f>F53+G53+H53+I53</f>
        <v>0</v>
      </c>
    </row>
    <row r="54" spans="1:10" ht="25.5">
      <c r="A54" s="16"/>
      <c r="B54" s="16"/>
      <c r="C54" s="16"/>
      <c r="D54" s="16"/>
      <c r="E54" s="5" t="s">
        <v>27</v>
      </c>
      <c r="F54" s="6">
        <v>0</v>
      </c>
      <c r="G54" s="6">
        <v>0</v>
      </c>
      <c r="H54" s="6">
        <v>0</v>
      </c>
      <c r="I54" s="6">
        <v>0</v>
      </c>
      <c r="J54" s="6">
        <f>F54+G54+H54+I54</f>
        <v>0</v>
      </c>
    </row>
    <row r="55" spans="1:10" ht="30" customHeight="1">
      <c r="A55" s="16" t="s">
        <v>18</v>
      </c>
      <c r="B55" s="16" t="s">
        <v>10</v>
      </c>
      <c r="C55" s="16" t="s">
        <v>38</v>
      </c>
      <c r="D55" s="16" t="s">
        <v>32</v>
      </c>
      <c r="E55" s="5" t="s">
        <v>8</v>
      </c>
      <c r="F55" s="6">
        <f>SUM(F56:F60)</f>
        <v>826138</v>
      </c>
      <c r="G55" s="6">
        <f>G56+G57+G58+G59+G60</f>
        <v>906138</v>
      </c>
      <c r="H55" s="6">
        <f>H56+H57+H58+H59+H60</f>
        <v>1003638</v>
      </c>
      <c r="I55" s="6">
        <f>I56+I57+I58+I59+I60</f>
        <v>1081461</v>
      </c>
      <c r="J55" s="6">
        <f>SUM(F55:I55)</f>
        <v>3817375</v>
      </c>
    </row>
    <row r="56" spans="1:10" ht="25.5">
      <c r="A56" s="16"/>
      <c r="B56" s="16"/>
      <c r="C56" s="16"/>
      <c r="D56" s="16"/>
      <c r="E56" s="5" t="s">
        <v>24</v>
      </c>
      <c r="F56" s="6">
        <v>826138</v>
      </c>
      <c r="G56" s="6">
        <v>906138</v>
      </c>
      <c r="H56" s="6">
        <v>1003638</v>
      </c>
      <c r="I56" s="6">
        <v>1081461</v>
      </c>
      <c r="J56" s="6">
        <f>F56+G56+H56+I56</f>
        <v>3817375</v>
      </c>
    </row>
    <row r="57" spans="1:10" ht="38.25">
      <c r="A57" s="16"/>
      <c r="B57" s="16"/>
      <c r="C57" s="16"/>
      <c r="D57" s="16"/>
      <c r="E57" s="5" t="s">
        <v>25</v>
      </c>
      <c r="F57" s="6">
        <v>0</v>
      </c>
      <c r="G57" s="6">
        <v>0</v>
      </c>
      <c r="H57" s="6">
        <v>0</v>
      </c>
      <c r="I57" s="6">
        <v>0</v>
      </c>
      <c r="J57" s="6">
        <f>F57+G57+H57+I57</f>
        <v>0</v>
      </c>
    </row>
    <row r="58" spans="1:10" ht="38.25">
      <c r="A58" s="16"/>
      <c r="B58" s="16"/>
      <c r="C58" s="16"/>
      <c r="D58" s="16"/>
      <c r="E58" s="5" t="s">
        <v>26</v>
      </c>
      <c r="F58" s="6">
        <v>0</v>
      </c>
      <c r="G58" s="6">
        <v>0</v>
      </c>
      <c r="H58" s="6">
        <v>0</v>
      </c>
      <c r="I58" s="6">
        <v>0</v>
      </c>
      <c r="J58" s="6">
        <f>F58+G58+H58+I58</f>
        <v>0</v>
      </c>
    </row>
    <row r="59" spans="1:10" ht="38.25">
      <c r="A59" s="16"/>
      <c r="B59" s="16"/>
      <c r="C59" s="16"/>
      <c r="D59" s="16"/>
      <c r="E59" s="5" t="s">
        <v>28</v>
      </c>
      <c r="F59" s="6">
        <v>0</v>
      </c>
      <c r="G59" s="6">
        <v>0</v>
      </c>
      <c r="H59" s="6">
        <v>0</v>
      </c>
      <c r="I59" s="6">
        <v>0</v>
      </c>
      <c r="J59" s="6">
        <f>F59+G59+H59+I59</f>
        <v>0</v>
      </c>
    </row>
    <row r="60" spans="1:10" ht="25.5">
      <c r="A60" s="16"/>
      <c r="B60" s="16"/>
      <c r="C60" s="16"/>
      <c r="D60" s="16"/>
      <c r="E60" s="5" t="s">
        <v>27</v>
      </c>
      <c r="F60" s="6">
        <v>0</v>
      </c>
      <c r="G60" s="6">
        <v>0</v>
      </c>
      <c r="H60" s="6">
        <v>0</v>
      </c>
      <c r="I60" s="6">
        <v>0</v>
      </c>
      <c r="J60" s="6">
        <f>F60+G60+H60+I60</f>
        <v>0</v>
      </c>
    </row>
    <row r="61" spans="1:10" ht="27.75" customHeight="1">
      <c r="A61" s="16" t="s">
        <v>19</v>
      </c>
      <c r="B61" s="16" t="s">
        <v>10</v>
      </c>
      <c r="C61" s="16" t="s">
        <v>39</v>
      </c>
      <c r="D61" s="16" t="s">
        <v>40</v>
      </c>
      <c r="E61" s="5" t="s">
        <v>8</v>
      </c>
      <c r="F61" s="6">
        <f>SUM(F62:F66)</f>
        <v>375603</v>
      </c>
      <c r="G61" s="6">
        <f>G62+G63+G64+G65+G66</f>
        <v>390480</v>
      </c>
      <c r="H61" s="6">
        <f>H62+H63+H64+H65+H66</f>
        <v>390480</v>
      </c>
      <c r="I61" s="6">
        <f>I62+I63+I64+I65+I66</f>
        <v>390480</v>
      </c>
      <c r="J61" s="6">
        <f>SUM(F61:I61)</f>
        <v>1547043</v>
      </c>
    </row>
    <row r="62" spans="1:10" ht="25.5">
      <c r="A62" s="16"/>
      <c r="B62" s="16"/>
      <c r="C62" s="16"/>
      <c r="D62" s="16"/>
      <c r="E62" s="5" t="s">
        <v>24</v>
      </c>
      <c r="F62" s="6">
        <v>375603</v>
      </c>
      <c r="G62" s="6">
        <v>390480</v>
      </c>
      <c r="H62" s="6">
        <v>390480</v>
      </c>
      <c r="I62" s="6">
        <v>390480</v>
      </c>
      <c r="J62" s="6">
        <f>F62+G62+H62+I62</f>
        <v>1547043</v>
      </c>
    </row>
    <row r="63" spans="1:10" ht="38.25">
      <c r="A63" s="16"/>
      <c r="B63" s="16"/>
      <c r="C63" s="16"/>
      <c r="D63" s="16"/>
      <c r="E63" s="5" t="s">
        <v>25</v>
      </c>
      <c r="F63" s="6">
        <v>0</v>
      </c>
      <c r="G63" s="6">
        <v>0</v>
      </c>
      <c r="H63" s="6">
        <v>0</v>
      </c>
      <c r="I63" s="6"/>
      <c r="J63" s="6">
        <f>F63+G63+H63+I63</f>
        <v>0</v>
      </c>
    </row>
    <row r="64" spans="1:10" ht="38.25">
      <c r="A64" s="16"/>
      <c r="B64" s="16"/>
      <c r="C64" s="16"/>
      <c r="D64" s="16"/>
      <c r="E64" s="5" t="s">
        <v>26</v>
      </c>
      <c r="F64" s="6">
        <v>0</v>
      </c>
      <c r="G64" s="6">
        <v>0</v>
      </c>
      <c r="H64" s="6">
        <v>0</v>
      </c>
      <c r="I64" s="6"/>
      <c r="J64" s="6">
        <f>F64+G64+H64+I64</f>
        <v>0</v>
      </c>
    </row>
    <row r="65" spans="1:10" ht="38.25">
      <c r="A65" s="16"/>
      <c r="B65" s="16"/>
      <c r="C65" s="16"/>
      <c r="D65" s="16"/>
      <c r="E65" s="5" t="s">
        <v>28</v>
      </c>
      <c r="F65" s="6">
        <v>0</v>
      </c>
      <c r="G65" s="6">
        <v>0</v>
      </c>
      <c r="H65" s="6">
        <v>0</v>
      </c>
      <c r="I65" s="6"/>
      <c r="J65" s="6">
        <f>F65+G65+H65+I65</f>
        <v>0</v>
      </c>
    </row>
    <row r="66" spans="1:10" ht="25.5">
      <c r="A66" s="16"/>
      <c r="B66" s="16"/>
      <c r="C66" s="16"/>
      <c r="D66" s="16"/>
      <c r="E66" s="5" t="s">
        <v>27</v>
      </c>
      <c r="F66" s="6">
        <v>0</v>
      </c>
      <c r="G66" s="6">
        <v>0</v>
      </c>
      <c r="H66" s="6">
        <v>0</v>
      </c>
      <c r="I66" s="6"/>
      <c r="J66" s="6">
        <f>F66+G66+H66+I66</f>
        <v>0</v>
      </c>
    </row>
    <row r="67" spans="1:10" ht="30.75" customHeight="1">
      <c r="A67" s="16" t="s">
        <v>20</v>
      </c>
      <c r="B67" s="16" t="s">
        <v>10</v>
      </c>
      <c r="C67" s="16" t="s">
        <v>14</v>
      </c>
      <c r="D67" s="16" t="s">
        <v>32</v>
      </c>
      <c r="E67" s="5" t="s">
        <v>8</v>
      </c>
      <c r="F67" s="6">
        <f>SUM(F68:F72)</f>
        <v>8000</v>
      </c>
      <c r="G67" s="6">
        <f>G68+G69+G70+G71+G72</f>
        <v>8000</v>
      </c>
      <c r="H67" s="6">
        <f>H68+H69+H70+H71+H72</f>
        <v>8000</v>
      </c>
      <c r="I67" s="6">
        <f>I68+I69+I70+I71+I72</f>
        <v>8000</v>
      </c>
      <c r="J67" s="6">
        <f>SUM(F67:I67)</f>
        <v>32000</v>
      </c>
    </row>
    <row r="68" spans="1:10" ht="25.5">
      <c r="A68" s="16"/>
      <c r="B68" s="16"/>
      <c r="C68" s="16"/>
      <c r="D68" s="16"/>
      <c r="E68" s="5" t="s">
        <v>24</v>
      </c>
      <c r="F68" s="6">
        <v>8000</v>
      </c>
      <c r="G68" s="6">
        <v>8000</v>
      </c>
      <c r="H68" s="6">
        <v>8000</v>
      </c>
      <c r="I68" s="6">
        <v>8000</v>
      </c>
      <c r="J68" s="6">
        <f>F68+G68+H68+I68</f>
        <v>32000</v>
      </c>
    </row>
    <row r="69" spans="1:10" ht="38.25">
      <c r="A69" s="16"/>
      <c r="B69" s="16"/>
      <c r="C69" s="16"/>
      <c r="D69" s="16"/>
      <c r="E69" s="5" t="s">
        <v>25</v>
      </c>
      <c r="F69" s="6">
        <v>0</v>
      </c>
      <c r="G69" s="6">
        <v>0</v>
      </c>
      <c r="H69" s="6">
        <v>0</v>
      </c>
      <c r="I69" s="6"/>
      <c r="J69" s="6">
        <f>F69+G69+H69+I69</f>
        <v>0</v>
      </c>
    </row>
    <row r="70" spans="1:10" ht="38.25">
      <c r="A70" s="16"/>
      <c r="B70" s="16"/>
      <c r="C70" s="16"/>
      <c r="D70" s="16"/>
      <c r="E70" s="5" t="s">
        <v>26</v>
      </c>
      <c r="F70" s="6">
        <v>0</v>
      </c>
      <c r="G70" s="6">
        <v>0</v>
      </c>
      <c r="H70" s="6">
        <v>0</v>
      </c>
      <c r="I70" s="6"/>
      <c r="J70" s="6">
        <f>F70+G70+H70+I70</f>
        <v>0</v>
      </c>
    </row>
    <row r="71" spans="1:10" ht="38.25">
      <c r="A71" s="16"/>
      <c r="B71" s="16"/>
      <c r="C71" s="16"/>
      <c r="D71" s="16"/>
      <c r="E71" s="5" t="s">
        <v>28</v>
      </c>
      <c r="F71" s="6">
        <v>0</v>
      </c>
      <c r="G71" s="6">
        <v>0</v>
      </c>
      <c r="H71" s="6">
        <v>0</v>
      </c>
      <c r="I71" s="6"/>
      <c r="J71" s="6">
        <f>F71+G71+H71+I71</f>
        <v>0</v>
      </c>
    </row>
    <row r="72" spans="1:10" ht="25.5">
      <c r="A72" s="16"/>
      <c r="B72" s="16"/>
      <c r="C72" s="16"/>
      <c r="D72" s="16"/>
      <c r="E72" s="5" t="s">
        <v>27</v>
      </c>
      <c r="F72" s="6">
        <v>0</v>
      </c>
      <c r="G72" s="6">
        <v>0</v>
      </c>
      <c r="H72" s="6">
        <v>0</v>
      </c>
      <c r="I72" s="6"/>
      <c r="J72" s="6">
        <f>F72+G72+H72+I72</f>
        <v>0</v>
      </c>
    </row>
    <row r="73" spans="1:10" ht="27.75" customHeight="1">
      <c r="A73" s="14" t="s">
        <v>21</v>
      </c>
      <c r="B73" s="15" t="s">
        <v>10</v>
      </c>
      <c r="C73" s="15" t="s">
        <v>41</v>
      </c>
      <c r="D73" s="15" t="s">
        <v>32</v>
      </c>
      <c r="E73" s="5" t="s">
        <v>8</v>
      </c>
      <c r="F73" s="6">
        <f>SUM(F74:F78)</f>
        <v>97400</v>
      </c>
      <c r="G73" s="6">
        <f>G74+G75+G76+G77+G78</f>
        <v>96000</v>
      </c>
      <c r="H73" s="6">
        <f>H74+H75+H76+H77+H78</f>
        <v>100000</v>
      </c>
      <c r="I73" s="6">
        <f>I74+I75+I76+I77+I78</f>
        <v>100000</v>
      </c>
      <c r="J73" s="6">
        <f>SUM(F73:I73)</f>
        <v>393400</v>
      </c>
    </row>
    <row r="74" spans="1:10" ht="25.5">
      <c r="A74" s="14"/>
      <c r="B74" s="15"/>
      <c r="C74" s="15"/>
      <c r="D74" s="15"/>
      <c r="E74" s="5" t="s">
        <v>24</v>
      </c>
      <c r="F74" s="6">
        <v>97400</v>
      </c>
      <c r="G74" s="6">
        <v>96000</v>
      </c>
      <c r="H74" s="6">
        <v>100000</v>
      </c>
      <c r="I74" s="6">
        <v>100000</v>
      </c>
      <c r="J74" s="6">
        <f>F74+G74+H74+I74</f>
        <v>393400</v>
      </c>
    </row>
    <row r="75" spans="1:10" ht="38.25">
      <c r="A75" s="14"/>
      <c r="B75" s="15"/>
      <c r="C75" s="15"/>
      <c r="D75" s="15"/>
      <c r="E75" s="5" t="s">
        <v>25</v>
      </c>
      <c r="F75" s="6">
        <v>0</v>
      </c>
      <c r="G75" s="6">
        <v>0</v>
      </c>
      <c r="H75" s="6">
        <v>0</v>
      </c>
      <c r="I75" s="6"/>
      <c r="J75" s="6">
        <f>F75+G75+H75+I75</f>
        <v>0</v>
      </c>
    </row>
    <row r="76" spans="1:10" ht="38.25">
      <c r="A76" s="14"/>
      <c r="B76" s="15"/>
      <c r="C76" s="15"/>
      <c r="D76" s="15"/>
      <c r="E76" s="5" t="s">
        <v>26</v>
      </c>
      <c r="F76" s="6">
        <v>0</v>
      </c>
      <c r="G76" s="6">
        <v>0</v>
      </c>
      <c r="H76" s="6">
        <v>0</v>
      </c>
      <c r="I76" s="6"/>
      <c r="J76" s="6">
        <f>F76+G76+H76+I76</f>
        <v>0</v>
      </c>
    </row>
    <row r="77" spans="1:10" ht="38.25">
      <c r="A77" s="14"/>
      <c r="B77" s="15"/>
      <c r="C77" s="15"/>
      <c r="D77" s="15"/>
      <c r="E77" s="5" t="s">
        <v>28</v>
      </c>
      <c r="F77" s="6">
        <v>0</v>
      </c>
      <c r="G77" s="6">
        <v>0</v>
      </c>
      <c r="H77" s="6">
        <v>0</v>
      </c>
      <c r="I77" s="6"/>
      <c r="J77" s="6">
        <f>F77+G77+H77+I77</f>
        <v>0</v>
      </c>
    </row>
    <row r="78" spans="1:10" ht="25.5">
      <c r="A78" s="14"/>
      <c r="B78" s="15"/>
      <c r="C78" s="15"/>
      <c r="D78" s="15"/>
      <c r="E78" s="5" t="s">
        <v>27</v>
      </c>
      <c r="F78" s="6">
        <v>0</v>
      </c>
      <c r="G78" s="6">
        <v>0</v>
      </c>
      <c r="H78" s="6">
        <v>0</v>
      </c>
      <c r="I78" s="6"/>
      <c r="J78" s="6">
        <f>F78+G78+H78+I78</f>
        <v>0</v>
      </c>
    </row>
    <row r="79" spans="1:10" ht="27.75" customHeight="1">
      <c r="A79" s="14" t="s">
        <v>29</v>
      </c>
      <c r="B79" s="15" t="s">
        <v>10</v>
      </c>
      <c r="C79" s="15" t="s">
        <v>22</v>
      </c>
      <c r="D79" s="15" t="s">
        <v>32</v>
      </c>
      <c r="E79" s="5" t="s">
        <v>8</v>
      </c>
      <c r="F79" s="6">
        <f>SUM(F80:F84)</f>
        <v>703613</v>
      </c>
      <c r="G79" s="6">
        <f>G80+G81+G82+G83+G84</f>
        <v>735636</v>
      </c>
      <c r="H79" s="6">
        <f>H80+H81+H82+H83+H84</f>
        <v>735636</v>
      </c>
      <c r="I79" s="6">
        <f>I80+I81+I82+I83+I84</f>
        <v>735636</v>
      </c>
      <c r="J79" s="6">
        <f>SUM(F79:I79)</f>
        <v>2910521</v>
      </c>
    </row>
    <row r="80" spans="1:10" ht="25.5">
      <c r="A80" s="14"/>
      <c r="B80" s="15"/>
      <c r="C80" s="15"/>
      <c r="D80" s="15"/>
      <c r="E80" s="5" t="s">
        <v>24</v>
      </c>
      <c r="F80" s="6">
        <v>703613</v>
      </c>
      <c r="G80" s="6">
        <v>735636</v>
      </c>
      <c r="H80" s="6">
        <v>735636</v>
      </c>
      <c r="I80" s="6">
        <v>735636</v>
      </c>
      <c r="J80" s="6">
        <f>G80+H80+F80+I80</f>
        <v>2910521</v>
      </c>
    </row>
    <row r="81" spans="1:10" ht="38.25">
      <c r="A81" s="14"/>
      <c r="B81" s="15"/>
      <c r="C81" s="15"/>
      <c r="D81" s="15"/>
      <c r="E81" s="5" t="s">
        <v>25</v>
      </c>
      <c r="F81" s="6">
        <v>0</v>
      </c>
      <c r="G81" s="6">
        <v>0</v>
      </c>
      <c r="H81" s="6">
        <v>0</v>
      </c>
      <c r="I81" s="6"/>
      <c r="J81" s="6">
        <f>G81+H81+F81+I81</f>
        <v>0</v>
      </c>
    </row>
    <row r="82" spans="1:10" ht="38.25">
      <c r="A82" s="14"/>
      <c r="B82" s="15"/>
      <c r="C82" s="15"/>
      <c r="D82" s="15"/>
      <c r="E82" s="5" t="s">
        <v>26</v>
      </c>
      <c r="F82" s="6">
        <v>0</v>
      </c>
      <c r="G82" s="6">
        <v>0</v>
      </c>
      <c r="H82" s="6">
        <v>0</v>
      </c>
      <c r="I82" s="6"/>
      <c r="J82" s="6">
        <f>G82+H82+F82+I82</f>
        <v>0</v>
      </c>
    </row>
    <row r="83" spans="1:10" ht="38.25">
      <c r="A83" s="14"/>
      <c r="B83" s="15"/>
      <c r="C83" s="15"/>
      <c r="D83" s="15"/>
      <c r="E83" s="5" t="s">
        <v>28</v>
      </c>
      <c r="F83" s="6">
        <v>0</v>
      </c>
      <c r="G83" s="6">
        <v>0</v>
      </c>
      <c r="H83" s="6">
        <v>0</v>
      </c>
      <c r="I83" s="6"/>
      <c r="J83" s="6">
        <f>G83+H83+F83+I83</f>
        <v>0</v>
      </c>
    </row>
    <row r="84" spans="1:10" ht="25.5">
      <c r="A84" s="14"/>
      <c r="B84" s="15"/>
      <c r="C84" s="15"/>
      <c r="D84" s="15"/>
      <c r="E84" s="5" t="s">
        <v>27</v>
      </c>
      <c r="F84" s="6">
        <v>0</v>
      </c>
      <c r="G84" s="6">
        <v>0</v>
      </c>
      <c r="H84" s="6">
        <v>0</v>
      </c>
      <c r="I84" s="6"/>
      <c r="J84" s="6">
        <f>G84+H84+F84+I84</f>
        <v>0</v>
      </c>
    </row>
  </sheetData>
  <sheetProtection selectLockedCells="1" selectUnlockedCells="1"/>
  <mergeCells count="58">
    <mergeCell ref="G2:K3"/>
    <mergeCell ref="G5:K6"/>
    <mergeCell ref="A8:J9"/>
    <mergeCell ref="R1:T1"/>
    <mergeCell ref="E11:E12"/>
    <mergeCell ref="A11:A12"/>
    <mergeCell ref="B11:B12"/>
    <mergeCell ref="C11:C12"/>
    <mergeCell ref="D11:D12"/>
    <mergeCell ref="F11:J11"/>
    <mergeCell ref="A13:A18"/>
    <mergeCell ref="B13:B18"/>
    <mergeCell ref="C13:C18"/>
    <mergeCell ref="D13:D18"/>
    <mergeCell ref="A19:A24"/>
    <mergeCell ref="B19:B24"/>
    <mergeCell ref="C19:C24"/>
    <mergeCell ref="D19:D24"/>
    <mergeCell ref="A25:A30"/>
    <mergeCell ref="B25:B30"/>
    <mergeCell ref="C25:C30"/>
    <mergeCell ref="D25:D30"/>
    <mergeCell ref="A31:A36"/>
    <mergeCell ref="B31:B36"/>
    <mergeCell ref="C31:C36"/>
    <mergeCell ref="D31:D36"/>
    <mergeCell ref="A37:A42"/>
    <mergeCell ref="B37:B42"/>
    <mergeCell ref="C37:C42"/>
    <mergeCell ref="D37:D42"/>
    <mergeCell ref="A43:A48"/>
    <mergeCell ref="B43:B48"/>
    <mergeCell ref="C43:C48"/>
    <mergeCell ref="D43:D48"/>
    <mergeCell ref="A49:A54"/>
    <mergeCell ref="B49:B54"/>
    <mergeCell ref="C49:C54"/>
    <mergeCell ref="D49:D54"/>
    <mergeCell ref="A55:A60"/>
    <mergeCell ref="B55:B60"/>
    <mergeCell ref="C55:C60"/>
    <mergeCell ref="D55:D60"/>
    <mergeCell ref="B61:B66"/>
    <mergeCell ref="C61:C66"/>
    <mergeCell ref="D61:D66"/>
    <mergeCell ref="A67:A72"/>
    <mergeCell ref="B67:B72"/>
    <mergeCell ref="C67:C72"/>
    <mergeCell ref="D67:D72"/>
    <mergeCell ref="A61:A66"/>
    <mergeCell ref="A73:A78"/>
    <mergeCell ref="B73:B78"/>
    <mergeCell ref="C73:C78"/>
    <mergeCell ref="D73:D78"/>
    <mergeCell ref="A79:A84"/>
    <mergeCell ref="B79:B84"/>
    <mergeCell ref="C79:C84"/>
    <mergeCell ref="D79:D84"/>
  </mergeCells>
  <printOptions/>
  <pageMargins left="0.29" right="0.11811023622047245" top="0.2755905511811024" bottom="0.15748031496062992" header="0.3937007874015748" footer="0.196850393700787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Женя</cp:lastModifiedBy>
  <cp:lastPrinted>2021-12-14T10:38:02Z</cp:lastPrinted>
  <dcterms:created xsi:type="dcterms:W3CDTF">2021-11-15T14:12:17Z</dcterms:created>
  <dcterms:modified xsi:type="dcterms:W3CDTF">2022-11-15T14:35:20Z</dcterms:modified>
  <cp:category/>
  <cp:version/>
  <cp:contentType/>
  <cp:contentStatus/>
</cp:coreProperties>
</file>