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оценка" sheetId="1" r:id="rId1"/>
    <sheet name=" целев показат" sheetId="2" r:id="rId2"/>
    <sheet name="Лист3" sheetId="3" r:id="rId3"/>
  </sheets>
  <definedNames>
    <definedName name="_xlnm.Print_Area" localSheetId="1">' целев показат'!$A$1:$F$15</definedName>
    <definedName name="_xlnm.Print_Area" localSheetId="0">'оценка'!$A$1:$E$22</definedName>
  </definedNames>
  <calcPr fullCalcOnLoad="1"/>
</workbook>
</file>

<file path=xl/sharedStrings.xml><?xml version="1.0" encoding="utf-8"?>
<sst xmlns="http://schemas.openxmlformats.org/spreadsheetml/2006/main" count="54" uniqueCount="52">
  <si>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</si>
  <si>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</si>
  <si>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</si>
  <si>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</si>
  <si>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Выплаты муниципальных пенсий (доплат к государственным пенсиям)</t>
  </si>
  <si>
    <t>Наименование показателя</t>
  </si>
  <si>
    <t>Запланировано за отчетный год</t>
  </si>
  <si>
    <t xml:space="preserve">Исполнено за год </t>
  </si>
  <si>
    <t>%  исполнения запланированных сумм</t>
  </si>
  <si>
    <t>Наименование муниципальной программы, Наименование показателя</t>
  </si>
  <si>
    <t>Единица измерения</t>
  </si>
  <si>
    <t>Значение показателей эффективности</t>
  </si>
  <si>
    <t>№ п/п</t>
  </si>
  <si>
    <t>1.</t>
  </si>
  <si>
    <t>1.1.</t>
  </si>
  <si>
    <t>1.2.</t>
  </si>
  <si>
    <t>1.3.</t>
  </si>
  <si>
    <t>Количество муниципальных служащих органов местного самоуправления, работников администрации повысивших и прошедших профессиональную переподготовку</t>
  </si>
  <si>
    <t>единиц</t>
  </si>
  <si>
    <t>№ мероприятия</t>
  </si>
  <si>
    <t xml:space="preserve"> 0 01</t>
  </si>
  <si>
    <t xml:space="preserve"> 0 05</t>
  </si>
  <si>
    <t xml:space="preserve"> 0 06</t>
  </si>
  <si>
    <t>ИТОГО:</t>
  </si>
  <si>
    <t>средства бюджета поселения</t>
  </si>
  <si>
    <t>средства бюджета района</t>
  </si>
  <si>
    <t xml:space="preserve">средства федерального бюджета </t>
  </si>
  <si>
    <t>% достижений</t>
  </si>
  <si>
    <t>"Организация деятельности Глинищевской сельской администрации"</t>
  </si>
  <si>
    <t>Количество нормативных правовых актов Глинищевской сельской администрации, противоречащих федеральному и областному законодательству по решению суда и не приведенных в соответствие в течение установленного федеральным законодательством срока со дня вступления решения суда в законную силу</t>
  </si>
  <si>
    <t>Количество обращений граждан в Глинищевскую сельскую администрацию, рассмотренных с нарушением сроков, установленных законодательством</t>
  </si>
  <si>
    <t>"Организация деятельности Глинищевской сельской администрации" -  01 программа</t>
  </si>
  <si>
    <t>0 02</t>
  </si>
  <si>
    <t xml:space="preserve"> 0 03</t>
  </si>
  <si>
    <t>Эксплуатация и содержание имущества, находящегося в муниципальной собственности , арендованного недвижимого имущества</t>
  </si>
  <si>
    <t xml:space="preserve"> 0 04</t>
  </si>
  <si>
    <t>Обеспечение пожарной безопасности, организация и осуществление мероприятий     по территориальной и гражданской обороне, защита населения  и территории муниципального образования от чрезвычайных ситуаций природного и техногенного характера</t>
  </si>
  <si>
    <t>007</t>
  </si>
  <si>
    <t>Мероприятия по землеустройству и землепользованию</t>
  </si>
  <si>
    <t xml:space="preserve"> 0 08</t>
  </si>
  <si>
    <t>009</t>
  </si>
  <si>
    <t>Членские взносы некоммерческим организациям</t>
  </si>
  <si>
    <t>010</t>
  </si>
  <si>
    <t>Организация и проведение праздничных мероприятий</t>
  </si>
  <si>
    <t>011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</si>
  <si>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</si>
  <si>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Приложение № 1 к отчету о реализации муниципальной программы "Организация деятельности Глинищевской сельской администрации за 2021 год"</t>
  </si>
  <si>
    <t xml:space="preserve">Оценка исполнения бюджетных ассигнований за 2021 год, запланированных на решение задач муниципальной программы «Организация деятельности Глинищевской сельской администрации»  за счет всех источников </t>
  </si>
  <si>
    <t>Приложение № 2 к отчету о реализации муниципальной программы "Организация деятельности Глинищевской сельской администрации за 2021 год"</t>
  </si>
  <si>
    <t>Достижение целевых значений показателей эффективности реализации муниципальной программы «Организация деятельности Глинищевской сельской администрации»  за 2021 год</t>
  </si>
  <si>
    <t>2021 год (план)</t>
  </si>
  <si>
    <t>2021 год (факт)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</si>
</sst>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"/>
    <numFmt numFmtId="180" formatCode="0.00000"/>
    <numFmt numFmtId="181" formatCode="0.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>
        <color indexed="18"/>
      </bottom>
    </border>
    <border>
      <left style="thin"/>
      <right style="thin"/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Font="1">
      <alignment/>
      <protection/>
    </xf>
    <xf numFmtId="4" fontId="3" fillId="33" borderId="10" xfId="33" applyNumberFormat="1" applyFont="1" applyFill="1" applyBorder="1" applyAlignment="1">
      <alignment horizontal="center" vertical="center" wrapText="1"/>
      <protection/>
    </xf>
    <xf numFmtId="0" fontId="3" fillId="0" borderId="0" xfId="33" applyFont="1">
      <alignment/>
      <protection/>
    </xf>
    <xf numFmtId="4" fontId="6" fillId="33" borderId="10" xfId="33" applyNumberFormat="1" applyFont="1" applyFill="1" applyBorder="1" applyAlignment="1">
      <alignment horizontal="center" vertical="center" wrapText="1"/>
      <protection/>
    </xf>
    <xf numFmtId="0" fontId="1" fillId="0" borderId="11" xfId="33" applyBorder="1">
      <alignment/>
      <protection/>
    </xf>
    <xf numFmtId="0" fontId="8" fillId="0" borderId="0" xfId="0" applyFont="1" applyAlignment="1">
      <alignment wrapText="1"/>
    </xf>
    <xf numFmtId="0" fontId="3" fillId="33" borderId="12" xfId="33" applyFont="1" applyFill="1" applyBorder="1" applyAlignment="1">
      <alignment horizontal="center" vertical="center" wrapText="1"/>
      <protection/>
    </xf>
    <xf numFmtId="0" fontId="2" fillId="33" borderId="13" xfId="33" applyFont="1" applyFill="1" applyBorder="1" applyAlignment="1">
      <alignment vertical="center" wrapText="1"/>
      <protection/>
    </xf>
    <xf numFmtId="0" fontId="3" fillId="33" borderId="13" xfId="33" applyFont="1" applyFill="1" applyBorder="1" applyAlignment="1">
      <alignment vertical="center" wrapText="1"/>
      <protection/>
    </xf>
    <xf numFmtId="0" fontId="3" fillId="0" borderId="12" xfId="33" applyFont="1" applyBorder="1">
      <alignment/>
      <protection/>
    </xf>
    <xf numFmtId="0" fontId="3" fillId="0" borderId="0" xfId="33" applyFont="1" applyAlignment="1">
      <alignment horizontal="center"/>
      <protection/>
    </xf>
    <xf numFmtId="0" fontId="3" fillId="0" borderId="12" xfId="33" applyFont="1" applyBorder="1" applyAlignment="1">
      <alignment horizontal="center"/>
      <protection/>
    </xf>
    <xf numFmtId="49" fontId="3" fillId="0" borderId="12" xfId="33" applyNumberFormat="1" applyFont="1" applyBorder="1" applyAlignment="1">
      <alignment horizontal="center"/>
      <protection/>
    </xf>
    <xf numFmtId="0" fontId="6" fillId="33" borderId="13" xfId="33" applyFont="1" applyFill="1" applyBorder="1" applyAlignment="1">
      <alignment vertical="center" wrapText="1"/>
      <protection/>
    </xf>
    <xf numFmtId="4" fontId="3" fillId="33" borderId="14" xfId="33" applyNumberFormat="1" applyFont="1" applyFill="1" applyBorder="1" applyAlignment="1">
      <alignment vertical="center" wrapText="1"/>
      <protection/>
    </xf>
    <xf numFmtId="173" fontId="7" fillId="33" borderId="10" xfId="5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5" xfId="33" applyFont="1" applyBorder="1">
      <alignment/>
      <protection/>
    </xf>
    <xf numFmtId="0" fontId="2" fillId="33" borderId="16" xfId="33" applyFont="1" applyFill="1" applyBorder="1" applyAlignment="1">
      <alignment vertical="center" wrapText="1"/>
      <protection/>
    </xf>
    <xf numFmtId="4" fontId="2" fillId="33" borderId="17" xfId="33" applyNumberFormat="1" applyFont="1" applyFill="1" applyBorder="1" applyAlignment="1">
      <alignment horizontal="center" vertical="center" wrapText="1"/>
      <protection/>
    </xf>
    <xf numFmtId="49" fontId="3" fillId="0" borderId="18" xfId="33" applyNumberFormat="1" applyFont="1" applyBorder="1" applyAlignment="1">
      <alignment horizontal="center"/>
      <protection/>
    </xf>
    <xf numFmtId="0" fontId="3" fillId="33" borderId="19" xfId="33" applyFont="1" applyFill="1" applyBorder="1" applyAlignment="1">
      <alignment vertical="center" wrapText="1"/>
      <protection/>
    </xf>
    <xf numFmtId="4" fontId="3" fillId="33" borderId="14" xfId="33" applyNumberFormat="1" applyFont="1" applyFill="1" applyBorder="1" applyAlignment="1">
      <alignment horizontal="center" vertical="center" wrapText="1"/>
      <protection/>
    </xf>
    <xf numFmtId="0" fontId="1" fillId="0" borderId="12" xfId="33" applyBorder="1">
      <alignment/>
      <protection/>
    </xf>
    <xf numFmtId="0" fontId="6" fillId="33" borderId="12" xfId="33" applyFont="1" applyFill="1" applyBorder="1" applyAlignment="1">
      <alignment vertical="center" wrapText="1"/>
      <protection/>
    </xf>
    <xf numFmtId="4" fontId="6" fillId="33" borderId="12" xfId="33" applyNumberFormat="1" applyFont="1" applyFill="1" applyBorder="1" applyAlignment="1">
      <alignment horizontal="center" vertical="center" wrapText="1"/>
      <protection/>
    </xf>
    <xf numFmtId="4" fontId="7" fillId="33" borderId="12" xfId="58" applyNumberFormat="1" applyFont="1" applyFill="1" applyBorder="1" applyAlignment="1">
      <alignment horizontal="center" vertical="center" wrapText="1"/>
    </xf>
    <xf numFmtId="4" fontId="2" fillId="33" borderId="20" xfId="33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wrapText="1"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2" fontId="7" fillId="33" borderId="12" xfId="58" applyNumberFormat="1" applyFont="1" applyFill="1" applyBorder="1" applyAlignment="1">
      <alignment horizontal="center" vertical="center" wrapText="1"/>
    </xf>
    <xf numFmtId="3" fontId="3" fillId="33" borderId="12" xfId="33" applyNumberFormat="1" applyFont="1" applyFill="1" applyBorder="1" applyAlignment="1">
      <alignment horizontal="center" wrapText="1"/>
      <protection/>
    </xf>
    <xf numFmtId="0" fontId="1" fillId="0" borderId="12" xfId="33" applyBorder="1" applyAlignment="1">
      <alignment horizontal="center" wrapText="1"/>
      <protection/>
    </xf>
    <xf numFmtId="0" fontId="1" fillId="0" borderId="12" xfId="33" applyBorder="1" applyAlignment="1">
      <alignment horizontal="center"/>
      <protection/>
    </xf>
    <xf numFmtId="0" fontId="44" fillId="0" borderId="0" xfId="0" applyFont="1" applyAlignment="1">
      <alignment wrapText="1"/>
    </xf>
    <xf numFmtId="0" fontId="3" fillId="0" borderId="13" xfId="33" applyFont="1" applyFill="1" applyBorder="1" applyAlignment="1">
      <alignment vertical="center" wrapText="1"/>
      <protection/>
    </xf>
    <xf numFmtId="0" fontId="8" fillId="0" borderId="21" xfId="0" applyFont="1" applyFill="1" applyBorder="1" applyAlignment="1">
      <alignment horizontal="center" wrapText="1"/>
    </xf>
    <xf numFmtId="3" fontId="3" fillId="0" borderId="12" xfId="33" applyNumberFormat="1" applyFont="1" applyFill="1" applyBorder="1" applyAlignment="1">
      <alignment horizontal="center" wrapText="1"/>
      <protection/>
    </xf>
    <xf numFmtId="1" fontId="1" fillId="0" borderId="12" xfId="33" applyNumberFormat="1" applyFill="1" applyBorder="1" applyAlignment="1">
      <alignment horizontal="center"/>
      <protection/>
    </xf>
    <xf numFmtId="0" fontId="3" fillId="33" borderId="22" xfId="33" applyFont="1" applyFill="1" applyBorder="1" applyAlignment="1">
      <alignment horizontal="center" vertical="center" wrapText="1"/>
      <protection/>
    </xf>
    <xf numFmtId="0" fontId="3" fillId="33" borderId="23" xfId="33" applyFont="1" applyFill="1" applyBorder="1" applyAlignment="1">
      <alignment horizontal="center" vertical="center" wrapText="1"/>
      <protection/>
    </xf>
    <xf numFmtId="0" fontId="1" fillId="0" borderId="0" xfId="33" applyAlignment="1">
      <alignment horizontal="right" wrapText="1"/>
      <protection/>
    </xf>
    <xf numFmtId="0" fontId="0" fillId="0" borderId="0" xfId="0" applyAlignment="1">
      <alignment horizontal="right" wrapText="1"/>
    </xf>
    <xf numFmtId="0" fontId="2" fillId="0" borderId="0" xfId="33" applyFont="1" applyBorder="1" applyAlignment="1">
      <alignment horizont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4" xfId="33" applyFont="1" applyFill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3" fillId="33" borderId="24" xfId="33" applyFont="1" applyFill="1" applyBorder="1" applyAlignment="1">
      <alignment horizontal="right" vertical="center" wrapText="1"/>
      <protection/>
    </xf>
    <xf numFmtId="0" fontId="3" fillId="33" borderId="25" xfId="33" applyFont="1" applyFill="1" applyBorder="1" applyAlignment="1">
      <alignment horizontal="right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78" zoomScaleSheetLayoutView="78" zoomScalePageLayoutView="0" workbookViewId="0" topLeftCell="A1">
      <selection activeCell="D20" sqref="D20"/>
    </sheetView>
  </sheetViews>
  <sheetFormatPr defaultColWidth="9.421875" defaultRowHeight="12.75"/>
  <cols>
    <col min="1" max="1" width="9.421875" style="1" customWidth="1"/>
    <col min="2" max="2" width="46.140625" style="1" customWidth="1"/>
    <col min="3" max="3" width="15.7109375" style="1" customWidth="1"/>
    <col min="4" max="4" width="15.421875" style="1" customWidth="1"/>
    <col min="5" max="5" width="26.57421875" style="1" customWidth="1"/>
    <col min="6" max="16384" width="9.421875" style="1" customWidth="1"/>
  </cols>
  <sheetData>
    <row r="1" spans="4:5" ht="72" customHeight="1">
      <c r="D1" s="44" t="s">
        <v>46</v>
      </c>
      <c r="E1" s="45"/>
    </row>
    <row r="2" spans="2:6" ht="27" customHeight="1">
      <c r="B2" s="46" t="s">
        <v>47</v>
      </c>
      <c r="C2" s="46"/>
      <c r="D2" s="46"/>
      <c r="E2" s="46"/>
      <c r="F2" s="2"/>
    </row>
    <row r="3" spans="2:6" ht="18" customHeight="1">
      <c r="B3" s="46"/>
      <c r="C3" s="46"/>
      <c r="D3" s="46"/>
      <c r="E3" s="46"/>
      <c r="F3" s="2"/>
    </row>
    <row r="4" spans="2:5" ht="15.75">
      <c r="B4" s="5"/>
      <c r="C4" s="5"/>
      <c r="D4" s="5"/>
      <c r="E4" s="5"/>
    </row>
    <row r="5" spans="1:6" ht="39" customHeight="1">
      <c r="A5" s="42" t="s">
        <v>19</v>
      </c>
      <c r="B5" s="47" t="s">
        <v>5</v>
      </c>
      <c r="C5" s="48" t="s">
        <v>6</v>
      </c>
      <c r="D5" s="49" t="s">
        <v>7</v>
      </c>
      <c r="E5" s="49" t="s">
        <v>8</v>
      </c>
      <c r="F5" s="7"/>
    </row>
    <row r="6" spans="1:6" ht="14.25" customHeight="1">
      <c r="A6" s="43"/>
      <c r="B6" s="47"/>
      <c r="C6" s="48"/>
      <c r="D6" s="50"/>
      <c r="E6" s="50"/>
      <c r="F6" s="7"/>
    </row>
    <row r="7" spans="1:5" ht="46.5" customHeight="1">
      <c r="A7" s="20"/>
      <c r="B7" s="21" t="s">
        <v>31</v>
      </c>
      <c r="C7" s="22">
        <v>4364247.51</v>
      </c>
      <c r="D7" s="22">
        <v>4203675.68</v>
      </c>
      <c r="E7" s="18">
        <f>D7/C7*100</f>
        <v>96.32074419170603</v>
      </c>
    </row>
    <row r="8" spans="1:9" ht="26.25" customHeight="1">
      <c r="A8" s="26"/>
      <c r="B8" s="27" t="s">
        <v>24</v>
      </c>
      <c r="C8" s="28">
        <f>C7-C10</f>
        <v>4136909.0199999996</v>
      </c>
      <c r="D8" s="28">
        <f>D7-D10</f>
        <v>3976337.1899999995</v>
      </c>
      <c r="E8" s="18">
        <f aca="true" t="shared" si="0" ref="E8:E22">D8/C8*100</f>
        <v>96.11855544263335</v>
      </c>
      <c r="I8" s="19"/>
    </row>
    <row r="9" spans="1:9" ht="26.25" customHeight="1">
      <c r="A9" s="26"/>
      <c r="B9" s="27" t="s">
        <v>25</v>
      </c>
      <c r="C9" s="28">
        <v>0</v>
      </c>
      <c r="D9" s="29">
        <v>0</v>
      </c>
      <c r="E9" s="18" t="e">
        <f t="shared" si="0"/>
        <v>#DIV/0!</v>
      </c>
      <c r="I9" s="19"/>
    </row>
    <row r="10" spans="1:9" ht="26.25" customHeight="1">
      <c r="A10" s="26"/>
      <c r="B10" s="27" t="s">
        <v>26</v>
      </c>
      <c r="C10" s="28">
        <v>227338.49</v>
      </c>
      <c r="D10" s="28">
        <v>227338.49</v>
      </c>
      <c r="E10" s="18">
        <f t="shared" si="0"/>
        <v>100</v>
      </c>
      <c r="I10" s="19"/>
    </row>
    <row r="11" spans="1:5" ht="57" customHeight="1">
      <c r="A11" s="23" t="s">
        <v>20</v>
      </c>
      <c r="B11" s="24" t="s">
        <v>0</v>
      </c>
      <c r="C11" s="25">
        <v>2368644.51</v>
      </c>
      <c r="D11" s="25">
        <v>2330269.97</v>
      </c>
      <c r="E11" s="18">
        <f t="shared" si="0"/>
        <v>98.37989449923832</v>
      </c>
    </row>
    <row r="12" spans="1:5" ht="55.5" customHeight="1">
      <c r="A12" s="15" t="s">
        <v>32</v>
      </c>
      <c r="B12" s="11" t="s">
        <v>1</v>
      </c>
      <c r="C12" s="4">
        <v>0</v>
      </c>
      <c r="D12" s="4">
        <v>0</v>
      </c>
      <c r="E12" s="18" t="e">
        <f t="shared" si="0"/>
        <v>#DIV/0!</v>
      </c>
    </row>
    <row r="13" spans="1:5" ht="79.5" customHeight="1">
      <c r="A13" s="15" t="s">
        <v>33</v>
      </c>
      <c r="B13" s="37" t="s">
        <v>34</v>
      </c>
      <c r="C13" s="4">
        <v>992250</v>
      </c>
      <c r="D13" s="4">
        <v>916180.7</v>
      </c>
      <c r="E13" s="18">
        <f t="shared" si="0"/>
        <v>92.33365583270344</v>
      </c>
    </row>
    <row r="14" spans="1:5" ht="87" customHeight="1">
      <c r="A14" s="15" t="s">
        <v>35</v>
      </c>
      <c r="B14" s="11" t="s">
        <v>2</v>
      </c>
      <c r="C14" s="4">
        <v>21394</v>
      </c>
      <c r="D14" s="4">
        <v>21394</v>
      </c>
      <c r="E14" s="18">
        <f t="shared" si="0"/>
        <v>100</v>
      </c>
    </row>
    <row r="15" spans="1:5" ht="93" customHeight="1">
      <c r="A15" s="15" t="s">
        <v>21</v>
      </c>
      <c r="B15" s="11" t="s">
        <v>3</v>
      </c>
      <c r="C15" s="4">
        <v>227338.49</v>
      </c>
      <c r="D15" s="4">
        <v>227338.49</v>
      </c>
      <c r="E15" s="18">
        <f t="shared" si="0"/>
        <v>100</v>
      </c>
    </row>
    <row r="16" spans="1:5" ht="121.5" customHeight="1">
      <c r="A16" s="15" t="s">
        <v>22</v>
      </c>
      <c r="B16" s="11" t="s">
        <v>36</v>
      </c>
      <c r="C16" s="17">
        <v>20000</v>
      </c>
      <c r="D16" s="4">
        <v>0</v>
      </c>
      <c r="E16" s="18">
        <f t="shared" si="0"/>
        <v>0</v>
      </c>
    </row>
    <row r="17" spans="1:5" ht="49.5" customHeight="1">
      <c r="A17" s="15" t="s">
        <v>37</v>
      </c>
      <c r="B17" s="11" t="s">
        <v>38</v>
      </c>
      <c r="C17" s="17">
        <v>1066928</v>
      </c>
      <c r="D17" s="4">
        <v>999448.37</v>
      </c>
      <c r="E17" s="18">
        <f t="shared" si="0"/>
        <v>93.67533423061349</v>
      </c>
    </row>
    <row r="18" spans="1:5" ht="48" customHeight="1">
      <c r="A18" s="15" t="s">
        <v>39</v>
      </c>
      <c r="B18" s="11" t="s">
        <v>4</v>
      </c>
      <c r="C18" s="4">
        <v>324360</v>
      </c>
      <c r="D18" s="4">
        <v>324360</v>
      </c>
      <c r="E18" s="18">
        <f t="shared" si="0"/>
        <v>100</v>
      </c>
    </row>
    <row r="19" spans="1:5" ht="27.75" customHeight="1">
      <c r="A19" s="15" t="s">
        <v>40</v>
      </c>
      <c r="B19" s="11" t="s">
        <v>41</v>
      </c>
      <c r="C19" s="4">
        <v>6000</v>
      </c>
      <c r="D19" s="4">
        <v>6000</v>
      </c>
      <c r="E19" s="18">
        <f t="shared" si="0"/>
        <v>100</v>
      </c>
    </row>
    <row r="20" spans="1:5" ht="36" customHeight="1">
      <c r="A20" s="15" t="s">
        <v>42</v>
      </c>
      <c r="B20" s="11" t="s">
        <v>43</v>
      </c>
      <c r="C20" s="4">
        <v>15000</v>
      </c>
      <c r="D20" s="4">
        <v>10650</v>
      </c>
      <c r="E20" s="18">
        <f t="shared" si="0"/>
        <v>71</v>
      </c>
    </row>
    <row r="21" spans="1:5" ht="78.75" customHeight="1">
      <c r="A21" s="15" t="s">
        <v>44</v>
      </c>
      <c r="B21" s="11" t="s">
        <v>45</v>
      </c>
      <c r="C21" s="4">
        <v>693703</v>
      </c>
      <c r="D21" s="4">
        <v>679084.49</v>
      </c>
      <c r="E21" s="18">
        <f t="shared" si="0"/>
        <v>97.89268462151671</v>
      </c>
    </row>
    <row r="22" spans="1:7" ht="36" customHeight="1">
      <c r="A22" s="12"/>
      <c r="B22" s="16" t="s">
        <v>23</v>
      </c>
      <c r="C22" s="6">
        <f>SUM(C11:C21)</f>
        <v>5735618</v>
      </c>
      <c r="D22" s="6">
        <f>SUM(D11:D21)</f>
        <v>5514726.0200000005</v>
      </c>
      <c r="E22" s="18">
        <f t="shared" si="0"/>
        <v>96.14876757831502</v>
      </c>
      <c r="G22" s="3"/>
    </row>
  </sheetData>
  <sheetProtection selectLockedCells="1" selectUnlockedCells="1"/>
  <mergeCells count="7">
    <mergeCell ref="A5:A6"/>
    <mergeCell ref="D1:E1"/>
    <mergeCell ref="B2:E3"/>
    <mergeCell ref="B5:B6"/>
    <mergeCell ref="C5:C6"/>
    <mergeCell ref="D5:D6"/>
    <mergeCell ref="E5:E6"/>
  </mergeCells>
  <printOptions/>
  <pageMargins left="0.9055118110236221" right="0.11811023622047245" top="0.1968503937007874" bottom="0.15748031496062992" header="0.31496062992125984" footer="0.2362204724409449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80" zoomScaleSheetLayoutView="80" zoomScalePageLayoutView="0" workbookViewId="0" topLeftCell="A1">
      <selection activeCell="E10" sqref="E10"/>
    </sheetView>
  </sheetViews>
  <sheetFormatPr defaultColWidth="9.421875" defaultRowHeight="12.75"/>
  <cols>
    <col min="1" max="1" width="8.28125" style="13" customWidth="1"/>
    <col min="2" max="2" width="46.140625" style="1" customWidth="1"/>
    <col min="3" max="3" width="11.7109375" style="1" customWidth="1"/>
    <col min="4" max="4" width="14.00390625" style="1" customWidth="1"/>
    <col min="5" max="5" width="12.421875" style="1" customWidth="1"/>
    <col min="6" max="16384" width="9.421875" style="1" customWidth="1"/>
  </cols>
  <sheetData>
    <row r="1" spans="3:5" ht="85.5" customHeight="1">
      <c r="C1" s="44" t="s">
        <v>48</v>
      </c>
      <c r="D1" s="45"/>
      <c r="E1" s="45"/>
    </row>
    <row r="2" spans="2:5" ht="15.75">
      <c r="B2" s="46" t="s">
        <v>49</v>
      </c>
      <c r="C2" s="46"/>
      <c r="D2" s="46"/>
      <c r="E2" s="46"/>
    </row>
    <row r="3" spans="2:5" ht="36.75" customHeight="1">
      <c r="B3" s="46"/>
      <c r="C3" s="46"/>
      <c r="D3" s="46"/>
      <c r="E3" s="46"/>
    </row>
    <row r="4" spans="2:5" ht="15.75">
      <c r="B4" s="5"/>
      <c r="C4" s="5"/>
      <c r="D4" s="5"/>
      <c r="E4" s="5"/>
    </row>
    <row r="5" spans="1:6" ht="30.75" customHeight="1">
      <c r="A5" s="51" t="s">
        <v>12</v>
      </c>
      <c r="B5" s="53" t="s">
        <v>9</v>
      </c>
      <c r="C5" s="55" t="s">
        <v>10</v>
      </c>
      <c r="D5" s="56" t="s">
        <v>11</v>
      </c>
      <c r="E5" s="57"/>
      <c r="F5" s="58"/>
    </row>
    <row r="6" spans="1:6" ht="45.75" customHeight="1">
      <c r="A6" s="52"/>
      <c r="B6" s="54"/>
      <c r="C6" s="55"/>
      <c r="D6" s="9" t="s">
        <v>50</v>
      </c>
      <c r="E6" s="9" t="s">
        <v>51</v>
      </c>
      <c r="F6" s="35" t="s">
        <v>27</v>
      </c>
    </row>
    <row r="7" spans="1:6" ht="32.25" thickBot="1">
      <c r="A7" s="14" t="s">
        <v>13</v>
      </c>
      <c r="B7" s="10" t="s">
        <v>28</v>
      </c>
      <c r="C7" s="30"/>
      <c r="D7" s="32"/>
      <c r="E7" s="33"/>
      <c r="F7" s="26"/>
    </row>
    <row r="8" spans="1:6" ht="159.75" customHeight="1" thickBot="1">
      <c r="A8" s="15" t="s">
        <v>14</v>
      </c>
      <c r="B8" s="8" t="s">
        <v>29</v>
      </c>
      <c r="C8" s="31" t="s">
        <v>18</v>
      </c>
      <c r="D8" s="34">
        <v>0</v>
      </c>
      <c r="E8" s="34">
        <v>0</v>
      </c>
      <c r="F8" s="36">
        <v>100</v>
      </c>
    </row>
    <row r="9" spans="1:6" ht="79.5" customHeight="1" thickBot="1">
      <c r="A9" s="15" t="s">
        <v>15</v>
      </c>
      <c r="B9" s="11" t="s">
        <v>30</v>
      </c>
      <c r="C9" s="31" t="s">
        <v>18</v>
      </c>
      <c r="D9" s="34">
        <v>0</v>
      </c>
      <c r="E9" s="34">
        <v>0</v>
      </c>
      <c r="F9" s="36">
        <v>100</v>
      </c>
    </row>
    <row r="10" spans="1:6" ht="95.25" customHeight="1" thickBot="1">
      <c r="A10" s="15" t="s">
        <v>16</v>
      </c>
      <c r="B10" s="38" t="s">
        <v>17</v>
      </c>
      <c r="C10" s="39" t="s">
        <v>18</v>
      </c>
      <c r="D10" s="40">
        <v>0</v>
      </c>
      <c r="E10" s="40">
        <v>0</v>
      </c>
      <c r="F10" s="41">
        <v>100</v>
      </c>
    </row>
  </sheetData>
  <sheetProtection selectLockedCells="1" selectUnlockedCells="1"/>
  <mergeCells count="6">
    <mergeCell ref="A5:A6"/>
    <mergeCell ref="B2:E3"/>
    <mergeCell ref="B5:B6"/>
    <mergeCell ref="C5:C6"/>
    <mergeCell ref="C1:E1"/>
    <mergeCell ref="D5:F5"/>
  </mergeCells>
  <printOptions/>
  <pageMargins left="0.7086614173228347" right="0.31496062992125984" top="0.5511811023622047" bottom="0.5511811023622047" header="0.11811023622047245" footer="0.11811023622047245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Женя</cp:lastModifiedBy>
  <cp:lastPrinted>2021-03-15T13:34:09Z</cp:lastPrinted>
  <dcterms:created xsi:type="dcterms:W3CDTF">2018-11-12T16:52:05Z</dcterms:created>
  <dcterms:modified xsi:type="dcterms:W3CDTF">2022-03-25T12:29:00Z</dcterms:modified>
  <cp:category/>
  <cp:version/>
  <cp:contentType/>
  <cp:contentStatus/>
</cp:coreProperties>
</file>