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filterPrivacy="1" defaultThemeVersion="124226"/>
  <xr:revisionPtr revIDLastSave="0" documentId="13_ncr:1_{442D9940-49B4-4747-8F64-2EB4C526424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ab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2" i="1" l="1"/>
  <c r="C6" i="1"/>
  <c r="C28" i="1"/>
  <c r="C27" i="1" s="1"/>
  <c r="C21" i="1"/>
  <c r="C18" i="1" s="1"/>
  <c r="C8" i="1"/>
  <c r="C7" i="1" s="1"/>
</calcChain>
</file>

<file path=xl/sharedStrings.xml><?xml version="1.0" encoding="utf-8"?>
<sst xmlns="http://schemas.openxmlformats.org/spreadsheetml/2006/main" count="108" uniqueCount="103">
  <si>
    <t/>
  </si>
  <si>
    <t>Прогнозируемые доходы бюджет Глинищевского сельского поселения Брянского муниципального района Брянской областиБрянской области на 2021 год и на плановый период 2022 и 2023 годов</t>
  </si>
  <si>
    <t>рублей</t>
  </si>
  <si>
    <t>Код бюджетной классификации</t>
  </si>
  <si>
    <t>Наименование</t>
  </si>
  <si>
    <t>2021 год</t>
  </si>
  <si>
    <t>2022 год</t>
  </si>
  <si>
    <t>2023 год</t>
  </si>
  <si>
    <t>1</t>
  </si>
  <si>
    <t>2</t>
  </si>
  <si>
    <t>3</t>
  </si>
  <si>
    <t>4</t>
  </si>
  <si>
    <t>5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</si>
  <si>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</si>
  <si>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</si>
  <si>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</si>
  <si>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</si>
  <si>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</si>
  <si>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</si>
  <si>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</si>
  <si>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</si>
  <si>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</si>
  <si>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</si>
  <si>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</si>
  <si>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</si>
  <si>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1 05 00000 00 0000 000</t>
  </si>
  <si>
    <t>НАЛОГИ НА СОВОКУПНЫЙ ДОХОД</t>
  </si>
  <si>
    <t>1 05 03000 00 0000 110</t>
  </si>
  <si>
    <t>Единый сельскохозяйственный налог</t>
  </si>
  <si>
    <t>1 05 03010 01 0000 110</t>
  </si>
  <si>
    <t>1 05 03000 01 0000 110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</si>
  <si>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</si>
  <si>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</si>
  <si>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</si>
  <si>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</si>
  <si>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</si>
  <si>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</si>
  <si>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</si>
  <si>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Земельный налог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</si>
  <si>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</si>
  <si>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</si>
  <si>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</si>
  <si>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</si>
  <si>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</si>
  <si>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</si>
  <si>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</si>
  <si>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</si>
  <si>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</si>
  <si>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</si>
  <si>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</si>
  <si>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</si>
  <si>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</si>
  <si>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</si>
  <si>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</si>
  <si>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</si>
  <si>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</si>
  <si>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</si>
  <si>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</si>
  <si>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</si>
  <si>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</si>
  <si>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</si>
  <si>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</si>
  <si>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</si>
  <si>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</si>
  <si>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</si>
  <si>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</si>
  <si>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</si>
  <si>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1 17 00000 00 0000 000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</si>
  <si>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</si>
  <si>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</si>
  <si>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</si>
  <si>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</si>
  <si>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</si>
  <si>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2 02 20000 00 0000 151</t>
  </si>
  <si>
    <t>Субсидии бюджетам бюджетной системы Российской Федерации (межбюджетные субсидии)</t>
  </si>
  <si>
    <t>2 02 25555 00 0000 151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</si>
  <si>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</si>
  <si>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2 02 29999 00 0000 151</t>
  </si>
  <si>
    <t>Прочие субсидии</t>
  </si>
  <si>
    <t>2 02 30000 00 0000 151</t>
  </si>
  <si>
    <t>Субвенции бюджетам бюджетной системы Российской Федерации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</si>
  <si>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</si>
  <si>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</si>
  <si>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2 02 40000 00 0000 151</t>
  </si>
  <si>
    <t>Иные межбюджетные трансферты</t>
  </si>
  <si>
    <t>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</si>
  <si>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</si>
  <si>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2 07 00000 00 0000 000</t>
  </si>
  <si>
    <t>ПРОЧИЕ БЕЗВОЗМЕЗДНЫЕ ПОСТУПЛЕНИЯ</t>
  </si>
  <si>
    <t>2 07 05030 10 0000 150</t>
  </si>
  <si>
    <t>Прочие безвозмездные поступления в бюджеты поселений</t>
  </si>
  <si>
    <t>ИТОГО:</t>
  </si>
  <si>
    <t>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</si>
  <si>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</si>
  <si>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1 114 00000 00 0000 000</t>
  </si>
  <si>
    <t>ДОХОДЫ ОТ ПРОДАЖИ ЗЕМЕЛЬНЫХ УЧАСТКОВ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</si>
  <si>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</si>
  <si>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</si>
  <si>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1 16 00000 00 0000 000</t>
  </si>
  <si>
    <t>ВОЗМЕЩЕНИЕ УЩЕРБА ПРИ ВОЗНИКНОВЕНИИ СТРАХОВЫХ СЛУЧАЕВ</t>
  </si>
  <si>
    <t>1 16 10031 10 0000 140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</si>
  <si>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</si>
  <si>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Приложение №1 к Решению Глинищевского сельского Совета народных депутатов от 12.10.2021 № 4-27-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</si>
</sst>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14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top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1" fillId="0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2"/>
  <sheetViews>
    <sheetView tabSelected="1" topLeftCell="A45" workbookViewId="0">
      <selection activeCell="C43" sqref="C43"/>
    </sheetView>
  </sheetViews>
  <sheetFormatPr defaultRowHeight="12.75" x14ac:dyDescent="0.2"/>
  <cols>
    <col min="1" max="1" width="36.83203125" customWidth="1"/>
    <col min="2" max="2" width="63" customWidth="1"/>
    <col min="3" max="3" width="27.6640625" customWidth="1"/>
    <col min="4" max="4" width="23.5" customWidth="1"/>
    <col min="5" max="5" width="23.33203125" customWidth="1"/>
  </cols>
  <sheetData>
    <row r="1" spans="1:5" ht="30.75" customHeight="1" x14ac:dyDescent="0.2">
      <c r="A1" s="1" t="s">
        <v>0</v>
      </c>
      <c r="B1" s="1" t="s">
        <v>0</v>
      </c>
      <c r="C1" s="10" t="s">
        <v>102</v>
      </c>
      <c r="D1" s="10"/>
      <c r="E1" s="10"/>
    </row>
    <row r="2" spans="1:5" ht="32.25" customHeight="1" x14ac:dyDescent="0.2">
      <c r="A2" s="11" t="s">
        <v>1</v>
      </c>
      <c r="B2" s="11"/>
      <c r="C2" s="11"/>
      <c r="D2" s="11"/>
      <c r="E2" s="11"/>
    </row>
    <row r="3" spans="1:5" ht="15" customHeight="1" x14ac:dyDescent="0.2">
      <c r="A3" s="12" t="s">
        <v>2</v>
      </c>
      <c r="B3" s="12"/>
      <c r="C3" s="12"/>
      <c r="D3" s="12"/>
      <c r="E3" s="12"/>
    </row>
    <row r="4" spans="1:5" ht="28.15" customHeight="1" x14ac:dyDescent="0.2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</row>
    <row r="5" spans="1:5" ht="14.45" customHeight="1" x14ac:dyDescent="0.2">
      <c r="A5" s="2" t="s">
        <v>8</v>
      </c>
      <c r="B5" s="2" t="s">
        <v>9</v>
      </c>
      <c r="C5" s="2" t="s">
        <v>10</v>
      </c>
      <c r="D5" s="2" t="s">
        <v>11</v>
      </c>
      <c r="E5" s="2" t="s">
        <v>12</v>
      </c>
    </row>
    <row r="6" spans="1:5" ht="15" customHeight="1" x14ac:dyDescent="0.2">
      <c r="A6" s="3" t="s">
        <v>13</v>
      </c>
      <c r="B6" s="4" t="s">
        <v>14</v>
      </c>
      <c r="C6" s="5">
        <f>C7+C13+C18++C24+C27+C33+C38+C40</f>
        <v>14165040</v>
      </c>
      <c r="D6" s="5">
        <v>12054000</v>
      </c>
      <c r="E6" s="5">
        <v>12054000</v>
      </c>
    </row>
    <row r="7" spans="1:5" ht="15" customHeight="1" x14ac:dyDescent="0.2">
      <c r="A7" s="3" t="s">
        <v>15</v>
      </c>
      <c r="B7" s="4" t="s">
        <v>16</v>
      </c>
      <c r="C7" s="5">
        <f>C8</f>
        <v>3783250</v>
      </c>
      <c r="D7" s="5">
        <v>3489000</v>
      </c>
      <c r="E7" s="5">
        <v>3489000</v>
      </c>
    </row>
    <row r="8" spans="1:5" ht="15" customHeight="1" x14ac:dyDescent="0.2">
      <c r="A8" s="2" t="s">
        <v>17</v>
      </c>
      <c r="B8" s="6" t="s">
        <v>18</v>
      </c>
      <c r="C8" s="7">
        <f>C9+C10+C11+C12</f>
        <v>3783250</v>
      </c>
      <c r="D8" s="7">
        <v>3489000</v>
      </c>
      <c r="E8" s="7">
        <v>3489000</v>
      </c>
    </row>
    <row r="9" spans="1:5" ht="96.6" customHeight="1" x14ac:dyDescent="0.2">
      <c r="A9" s="2" t="s">
        <v>19</v>
      </c>
      <c r="B9" s="6" t="s">
        <v>20</v>
      </c>
      <c r="C9" s="7">
        <v>3474080</v>
      </c>
      <c r="D9" s="7">
        <v>3474080</v>
      </c>
      <c r="E9" s="7">
        <v>3474080</v>
      </c>
    </row>
    <row r="10" spans="1:5" ht="144.4" customHeight="1" x14ac:dyDescent="0.2">
      <c r="A10" s="2" t="s">
        <v>21</v>
      </c>
      <c r="B10" s="6" t="s">
        <v>22</v>
      </c>
      <c r="C10" s="7">
        <v>5100</v>
      </c>
      <c r="D10" s="7">
        <v>5100</v>
      </c>
      <c r="E10" s="7">
        <v>5100</v>
      </c>
    </row>
    <row r="11" spans="1:5" ht="64.5" customHeight="1" x14ac:dyDescent="0.2">
      <c r="A11" s="2" t="s">
        <v>23</v>
      </c>
      <c r="B11" s="6" t="s">
        <v>24</v>
      </c>
      <c r="C11" s="7">
        <v>117700</v>
      </c>
      <c r="D11" s="7">
        <v>9820</v>
      </c>
      <c r="E11" s="7">
        <v>9820</v>
      </c>
    </row>
    <row r="12" spans="1:5" ht="64.5" customHeight="1" x14ac:dyDescent="0.2">
      <c r="A12" s="2" t="s">
        <v>92</v>
      </c>
      <c r="B12" s="8" t="s">
        <v>93</v>
      </c>
      <c r="C12" s="7">
        <v>186370</v>
      </c>
      <c r="D12" s="7">
        <v>0</v>
      </c>
      <c r="E12" s="7">
        <v>0</v>
      </c>
    </row>
    <row r="13" spans="1:5" ht="15" customHeight="1" x14ac:dyDescent="0.2">
      <c r="A13" s="3" t="s">
        <v>25</v>
      </c>
      <c r="B13" s="4" t="s">
        <v>26</v>
      </c>
      <c r="C13" s="5">
        <v>1131220</v>
      </c>
      <c r="D13" s="5">
        <v>251000</v>
      </c>
      <c r="E13" s="5">
        <v>251000</v>
      </c>
    </row>
    <row r="14" spans="1:5" ht="15" customHeight="1" x14ac:dyDescent="0.2">
      <c r="A14" s="2" t="s">
        <v>27</v>
      </c>
      <c r="B14" s="6" t="s">
        <v>28</v>
      </c>
      <c r="C14" s="7">
        <v>131220</v>
      </c>
      <c r="D14" s="7">
        <v>0</v>
      </c>
      <c r="E14" s="7">
        <v>0</v>
      </c>
    </row>
    <row r="15" spans="1:5" ht="15" customHeight="1" x14ac:dyDescent="0.2">
      <c r="A15" s="2" t="s">
        <v>29</v>
      </c>
      <c r="B15" s="6" t="s">
        <v>28</v>
      </c>
      <c r="C15" s="7">
        <v>131220</v>
      </c>
      <c r="D15" s="7">
        <v>0</v>
      </c>
      <c r="E15" s="7">
        <v>0</v>
      </c>
    </row>
    <row r="16" spans="1:5" ht="15" customHeight="1" x14ac:dyDescent="0.2">
      <c r="A16" s="2" t="s">
        <v>30</v>
      </c>
      <c r="B16" s="6" t="s">
        <v>28</v>
      </c>
      <c r="C16" s="7">
        <v>1000000</v>
      </c>
      <c r="D16" s="7">
        <v>251000</v>
      </c>
      <c r="E16" s="7">
        <v>251000</v>
      </c>
    </row>
    <row r="17" spans="1:5" ht="15" customHeight="1" x14ac:dyDescent="0.2">
      <c r="A17" s="2" t="s">
        <v>29</v>
      </c>
      <c r="B17" s="6" t="s">
        <v>28</v>
      </c>
      <c r="C17" s="7">
        <v>1000000</v>
      </c>
      <c r="D17" s="7">
        <v>251000</v>
      </c>
      <c r="E17" s="7">
        <v>251000</v>
      </c>
    </row>
    <row r="18" spans="1:5" ht="15" customHeight="1" x14ac:dyDescent="0.2">
      <c r="A18" s="3" t="s">
        <v>31</v>
      </c>
      <c r="B18" s="4" t="s">
        <v>32</v>
      </c>
      <c r="C18" s="5">
        <f>C19+C21</f>
        <v>6426840</v>
      </c>
      <c r="D18" s="5">
        <v>5771000</v>
      </c>
      <c r="E18" s="5">
        <v>5771000</v>
      </c>
    </row>
    <row r="19" spans="1:5" ht="15" customHeight="1" x14ac:dyDescent="0.2">
      <c r="A19" s="2" t="s">
        <v>33</v>
      </c>
      <c r="B19" s="6" t="s">
        <v>34</v>
      </c>
      <c r="C19" s="7">
        <v>1372000</v>
      </c>
      <c r="D19" s="7">
        <v>1372000</v>
      </c>
      <c r="E19" s="7">
        <v>1372000</v>
      </c>
    </row>
    <row r="20" spans="1:5" ht="48.95" customHeight="1" x14ac:dyDescent="0.2">
      <c r="A20" s="2" t="s">
        <v>35</v>
      </c>
      <c r="B20" s="6" t="s">
        <v>36</v>
      </c>
      <c r="C20" s="7">
        <v>1372000</v>
      </c>
      <c r="D20" s="7">
        <v>1372000</v>
      </c>
      <c r="E20" s="7">
        <v>1372000</v>
      </c>
    </row>
    <row r="21" spans="1:5" ht="15" customHeight="1" x14ac:dyDescent="0.2">
      <c r="A21" s="2" t="s">
        <v>37</v>
      </c>
      <c r="B21" s="6" t="s">
        <v>38</v>
      </c>
      <c r="C21" s="7">
        <f>C22+C23</f>
        <v>5054840</v>
      </c>
      <c r="D21" s="7">
        <v>4399000</v>
      </c>
      <c r="E21" s="7">
        <v>4399000</v>
      </c>
    </row>
    <row r="22" spans="1:5" ht="48.95" customHeight="1" x14ac:dyDescent="0.2">
      <c r="A22" s="2" t="s">
        <v>39</v>
      </c>
      <c r="B22" s="6" t="s">
        <v>40</v>
      </c>
      <c r="C22" s="7">
        <v>2842840</v>
      </c>
      <c r="D22" s="7">
        <v>2187000</v>
      </c>
      <c r="E22" s="7">
        <v>2187000</v>
      </c>
    </row>
    <row r="23" spans="1:5" ht="48.95" customHeight="1" x14ac:dyDescent="0.2">
      <c r="A23" s="2" t="s">
        <v>41</v>
      </c>
      <c r="B23" s="6" t="s">
        <v>42</v>
      </c>
      <c r="C23" s="7">
        <v>2212000</v>
      </c>
      <c r="D23" s="7">
        <v>2212000</v>
      </c>
      <c r="E23" s="7">
        <v>2212000</v>
      </c>
    </row>
    <row r="24" spans="1:5" ht="15" customHeight="1" x14ac:dyDescent="0.2">
      <c r="A24" s="3" t="s">
        <v>43</v>
      </c>
      <c r="B24" s="4" t="s">
        <v>44</v>
      </c>
      <c r="C24" s="5">
        <v>10000</v>
      </c>
      <c r="D24" s="5">
        <v>10000</v>
      </c>
      <c r="E24" s="5">
        <v>10000</v>
      </c>
    </row>
    <row r="25" spans="1:5" ht="64.5" customHeight="1" x14ac:dyDescent="0.2">
      <c r="A25" s="2" t="s">
        <v>45</v>
      </c>
      <c r="B25" s="6" t="s">
        <v>46</v>
      </c>
      <c r="C25" s="7">
        <v>10000</v>
      </c>
      <c r="D25" s="7">
        <v>10000</v>
      </c>
      <c r="E25" s="7">
        <v>10000</v>
      </c>
    </row>
    <row r="26" spans="1:5" ht="96.6" customHeight="1" x14ac:dyDescent="0.2">
      <c r="A26" s="2" t="s">
        <v>47</v>
      </c>
      <c r="B26" s="6" t="s">
        <v>48</v>
      </c>
      <c r="C26" s="7">
        <v>10000</v>
      </c>
      <c r="D26" s="7">
        <v>10000</v>
      </c>
      <c r="E26" s="7">
        <v>10000</v>
      </c>
    </row>
    <row r="27" spans="1:5" ht="48.95" customHeight="1" x14ac:dyDescent="0.2">
      <c r="A27" s="3" t="s">
        <v>49</v>
      </c>
      <c r="B27" s="4" t="s">
        <v>50</v>
      </c>
      <c r="C27" s="5">
        <f>C28+C31</f>
        <v>2581000</v>
      </c>
      <c r="D27" s="5">
        <v>2523000</v>
      </c>
      <c r="E27" s="5">
        <v>2523000</v>
      </c>
    </row>
    <row r="28" spans="1:5" ht="112.35" customHeight="1" x14ac:dyDescent="0.2">
      <c r="A28" s="2" t="s">
        <v>51</v>
      </c>
      <c r="B28" s="6" t="s">
        <v>52</v>
      </c>
      <c r="C28" s="7">
        <f>C29+C30</f>
        <v>2303000</v>
      </c>
      <c r="D28" s="7">
        <v>2303000</v>
      </c>
      <c r="E28" s="7">
        <v>2303000</v>
      </c>
    </row>
    <row r="29" spans="1:5" ht="96.6" customHeight="1" x14ac:dyDescent="0.2">
      <c r="A29" s="2" t="s">
        <v>53</v>
      </c>
      <c r="B29" s="6" t="s">
        <v>54</v>
      </c>
      <c r="C29" s="7">
        <v>1754592</v>
      </c>
      <c r="D29" s="7">
        <v>1754592</v>
      </c>
      <c r="E29" s="7">
        <v>1754592</v>
      </c>
    </row>
    <row r="30" spans="1:5" ht="80.099999999999994" customHeight="1" x14ac:dyDescent="0.2">
      <c r="A30" s="2" t="s">
        <v>55</v>
      </c>
      <c r="B30" s="6" t="s">
        <v>56</v>
      </c>
      <c r="C30" s="7">
        <v>548408</v>
      </c>
      <c r="D30" s="7">
        <v>548408</v>
      </c>
      <c r="E30" s="7">
        <v>548408</v>
      </c>
    </row>
    <row r="31" spans="1:5" ht="96.6" customHeight="1" x14ac:dyDescent="0.2">
      <c r="A31" s="2" t="s">
        <v>57</v>
      </c>
      <c r="B31" s="6" t="s">
        <v>58</v>
      </c>
      <c r="C31" s="7">
        <v>278000</v>
      </c>
      <c r="D31" s="7">
        <v>220000</v>
      </c>
      <c r="E31" s="7">
        <v>220000</v>
      </c>
    </row>
    <row r="32" spans="1:5" ht="96.6" customHeight="1" x14ac:dyDescent="0.2">
      <c r="A32" s="2" t="s">
        <v>59</v>
      </c>
      <c r="B32" s="6" t="s">
        <v>60</v>
      </c>
      <c r="C32" s="7">
        <v>278000</v>
      </c>
      <c r="D32" s="7">
        <v>220000</v>
      </c>
      <c r="E32" s="7">
        <v>220000</v>
      </c>
    </row>
    <row r="33" spans="1:5" ht="48.95" customHeight="1" x14ac:dyDescent="0.2">
      <c r="A33" s="3" t="s">
        <v>61</v>
      </c>
      <c r="B33" s="4" t="s">
        <v>62</v>
      </c>
      <c r="C33" s="5">
        <v>24730</v>
      </c>
      <c r="D33" s="5">
        <v>10000</v>
      </c>
      <c r="E33" s="5">
        <v>10000</v>
      </c>
    </row>
    <row r="34" spans="1:5" ht="15" customHeight="1" x14ac:dyDescent="0.2">
      <c r="A34" s="2" t="s">
        <v>63</v>
      </c>
      <c r="B34" s="6" t="s">
        <v>64</v>
      </c>
      <c r="C34" s="7">
        <v>24730</v>
      </c>
      <c r="D34" s="7">
        <v>10000</v>
      </c>
      <c r="E34" s="7">
        <v>10000</v>
      </c>
    </row>
    <row r="35" spans="1:5" ht="48.95" customHeight="1" x14ac:dyDescent="0.2">
      <c r="A35" s="2" t="s">
        <v>65</v>
      </c>
      <c r="B35" s="6" t="s">
        <v>66</v>
      </c>
      <c r="C35" s="7">
        <v>24730</v>
      </c>
      <c r="D35" s="7">
        <v>10000</v>
      </c>
      <c r="E35" s="7">
        <v>10000</v>
      </c>
    </row>
    <row r="36" spans="1:5" ht="48.95" customHeight="1" x14ac:dyDescent="0.2">
      <c r="A36" s="3" t="s">
        <v>94</v>
      </c>
      <c r="B36" s="9" t="s">
        <v>95</v>
      </c>
      <c r="C36" s="5">
        <v>0</v>
      </c>
      <c r="D36" s="5">
        <v>0</v>
      </c>
      <c r="E36" s="5">
        <v>0</v>
      </c>
    </row>
    <row r="37" spans="1:5" ht="69.75" customHeight="1" x14ac:dyDescent="0.2">
      <c r="A37" s="2" t="s">
        <v>96</v>
      </c>
      <c r="B37" s="6" t="s">
        <v>97</v>
      </c>
      <c r="C37" s="7">
        <v>0</v>
      </c>
      <c r="D37" s="7">
        <v>0</v>
      </c>
      <c r="E37" s="7">
        <v>0</v>
      </c>
    </row>
    <row r="38" spans="1:5" ht="69.75" customHeight="1" x14ac:dyDescent="0.2">
      <c r="A38" s="3" t="s">
        <v>98</v>
      </c>
      <c r="B38" s="9" t="s">
        <v>99</v>
      </c>
      <c r="C38" s="5">
        <v>83000</v>
      </c>
      <c r="D38" s="5">
        <v>0</v>
      </c>
      <c r="E38" s="5">
        <v>0</v>
      </c>
    </row>
    <row r="39" spans="1:5" ht="69.75" customHeight="1" x14ac:dyDescent="0.2">
      <c r="A39" s="2" t="s">
        <v>100</v>
      </c>
      <c r="B39" s="6" t="s">
        <v>101</v>
      </c>
      <c r="C39" s="7">
        <v>83000</v>
      </c>
      <c r="D39" s="7">
        <v>0</v>
      </c>
      <c r="E39" s="7">
        <v>0</v>
      </c>
    </row>
    <row r="40" spans="1:5" ht="15" customHeight="1" x14ac:dyDescent="0.2">
      <c r="A40" s="3" t="s">
        <v>67</v>
      </c>
      <c r="B40" s="4" t="s">
        <v>68</v>
      </c>
      <c r="C40" s="5">
        <v>125000</v>
      </c>
      <c r="D40" s="5">
        <v>0</v>
      </c>
      <c r="E40" s="5">
        <v>0</v>
      </c>
    </row>
    <row r="41" spans="1:5" ht="15" customHeight="1" x14ac:dyDescent="0.2">
      <c r="A41" s="3" t="s">
        <v>69</v>
      </c>
      <c r="B41" s="4" t="s">
        <v>70</v>
      </c>
      <c r="C41" s="5">
        <v>12448970.210000001</v>
      </c>
      <c r="D41" s="5">
        <v>3870157.93</v>
      </c>
      <c r="E41" s="5">
        <v>3854101.02</v>
      </c>
    </row>
    <row r="42" spans="1:5" ht="48.95" customHeight="1" x14ac:dyDescent="0.2">
      <c r="A42" s="3" t="s">
        <v>71</v>
      </c>
      <c r="B42" s="4" t="s">
        <v>72</v>
      </c>
      <c r="C42" s="5">
        <f>C43+C46+C48</f>
        <v>12671060.210000001</v>
      </c>
      <c r="D42" s="5">
        <v>3860157.93</v>
      </c>
      <c r="E42" s="5">
        <v>3844101.02</v>
      </c>
    </row>
    <row r="43" spans="1:5" ht="32.25" customHeight="1" x14ac:dyDescent="0.2">
      <c r="A43" s="2" t="s">
        <v>73</v>
      </c>
      <c r="B43" s="6" t="s">
        <v>74</v>
      </c>
      <c r="C43" s="7">
        <v>5520715.6799999997</v>
      </c>
      <c r="D43" s="7">
        <v>3302679.32</v>
      </c>
      <c r="E43" s="7">
        <v>3278049.41</v>
      </c>
    </row>
    <row r="44" spans="1:5" ht="64.5" customHeight="1" x14ac:dyDescent="0.2">
      <c r="A44" s="2" t="s">
        <v>75</v>
      </c>
      <c r="B44" s="6" t="s">
        <v>76</v>
      </c>
      <c r="C44" s="7">
        <v>3273965.68</v>
      </c>
      <c r="D44" s="7">
        <v>3302679.32</v>
      </c>
      <c r="E44" s="7">
        <v>3278049.41</v>
      </c>
    </row>
    <row r="45" spans="1:5" ht="15" customHeight="1" x14ac:dyDescent="0.2">
      <c r="A45" s="2" t="s">
        <v>77</v>
      </c>
      <c r="B45" s="6" t="s">
        <v>78</v>
      </c>
      <c r="C45" s="7">
        <v>2246750</v>
      </c>
      <c r="D45" s="7">
        <v>0</v>
      </c>
      <c r="E45" s="7">
        <v>0</v>
      </c>
    </row>
    <row r="46" spans="1:5" ht="32.25" customHeight="1" x14ac:dyDescent="0.2">
      <c r="A46" s="2" t="s">
        <v>79</v>
      </c>
      <c r="B46" s="6" t="s">
        <v>80</v>
      </c>
      <c r="C46" s="7">
        <v>222090</v>
      </c>
      <c r="D46" s="7">
        <v>224311</v>
      </c>
      <c r="E46" s="7">
        <v>232884</v>
      </c>
    </row>
    <row r="47" spans="1:5" ht="48.95" customHeight="1" x14ac:dyDescent="0.2">
      <c r="A47" s="2" t="s">
        <v>81</v>
      </c>
      <c r="B47" s="6" t="s">
        <v>82</v>
      </c>
      <c r="C47" s="7">
        <v>222090</v>
      </c>
      <c r="D47" s="7">
        <v>224311</v>
      </c>
      <c r="E47" s="7">
        <v>232884</v>
      </c>
    </row>
    <row r="48" spans="1:5" ht="15" customHeight="1" x14ac:dyDescent="0.2">
      <c r="A48" s="2" t="s">
        <v>83</v>
      </c>
      <c r="B48" s="6" t="s">
        <v>84</v>
      </c>
      <c r="C48" s="7">
        <v>6928254.5300000003</v>
      </c>
      <c r="D48" s="7">
        <v>333167.61</v>
      </c>
      <c r="E48" s="7">
        <v>333167.61</v>
      </c>
    </row>
    <row r="49" spans="1:5" ht="80.099999999999994" customHeight="1" x14ac:dyDescent="0.2">
      <c r="A49" s="2" t="s">
        <v>85</v>
      </c>
      <c r="B49" s="6" t="s">
        <v>86</v>
      </c>
      <c r="C49" s="7">
        <v>6928254.5300000003</v>
      </c>
      <c r="D49" s="7">
        <v>333167.61</v>
      </c>
      <c r="E49" s="7">
        <v>333167.61</v>
      </c>
    </row>
    <row r="50" spans="1:5" ht="15" customHeight="1" x14ac:dyDescent="0.2">
      <c r="A50" s="3" t="s">
        <v>87</v>
      </c>
      <c r="B50" s="4" t="s">
        <v>88</v>
      </c>
      <c r="C50" s="5">
        <v>10000</v>
      </c>
      <c r="D50" s="5">
        <v>10000</v>
      </c>
      <c r="E50" s="5">
        <v>10000</v>
      </c>
    </row>
    <row r="51" spans="1:5" ht="32.25" customHeight="1" x14ac:dyDescent="0.2">
      <c r="A51" s="2" t="s">
        <v>89</v>
      </c>
      <c r="B51" s="6" t="s">
        <v>90</v>
      </c>
      <c r="C51" s="7">
        <v>10000</v>
      </c>
      <c r="D51" s="7">
        <v>10000</v>
      </c>
      <c r="E51" s="7">
        <v>10000</v>
      </c>
    </row>
    <row r="52" spans="1:5" ht="15" customHeight="1" x14ac:dyDescent="0.2">
      <c r="A52" s="13" t="s">
        <v>91</v>
      </c>
      <c r="B52" s="13"/>
      <c r="C52" s="5">
        <v>26846100.210000001</v>
      </c>
      <c r="D52" s="5">
        <v>15924157.93</v>
      </c>
      <c r="E52" s="5">
        <v>15908101.02</v>
      </c>
    </row>
  </sheetData>
  <mergeCells count="4">
    <mergeCell ref="C1:E1"/>
    <mergeCell ref="A2:E2"/>
    <mergeCell ref="A3:E3"/>
    <mergeCell ref="A52:B52"/>
  </mergeCells>
  <pageMargins left="0.39370078740157483" right="0.39370078740157483" top="0.55118110236220474" bottom="0.51181102362204722" header="0.31496062992125984" footer="0.31496062992125984"/>
  <pageSetup paperSize="9" scale="62" fitToHeight="2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2021-10-05T16:53:17Z</dcterms:modified>
</cp:coreProperties>
</file>